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2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Madarek\2-صندوق\جوانه کوچک\1403\گزارشات ماهانه\"/>
    </mc:Choice>
  </mc:AlternateContent>
  <xr:revisionPtr revIDLastSave="0" documentId="13_ncr:1_{8245DF87-7E78-4D5A-B91C-D0782DD20403}" xr6:coauthVersionLast="47" xr6:coauthVersionMax="47" xr10:uidLastSave="{00000000-0000-0000-0000-000000000000}"/>
  <bookViews>
    <workbookView xWindow="-120" yWindow="-120" windowWidth="29040" windowHeight="15840" tabRatio="891" activeTab="2" xr2:uid="{00000000-000D-0000-FFFF-FFFF00000000}"/>
  </bookViews>
  <sheets>
    <sheet name="صورت وضعیت" sheetId="1" r:id="rId1"/>
    <sheet name="سهام" sheetId="2" r:id="rId2"/>
    <sheet name="سپرده" sheetId="7" r:id="rId3"/>
    <sheet name="درآمد" sheetId="8" r:id="rId4"/>
    <sheet name="درآمد سرمایه گذاری در سهام" sheetId="9" r:id="rId5"/>
    <sheet name="درآمد سپرده بانکی" sheetId="13" r:id="rId6"/>
    <sheet name="سایر درآمدها" sheetId="14" r:id="rId7"/>
    <sheet name="درآمد سود سهام" sheetId="15" r:id="rId8"/>
    <sheet name="سود سپرده بانکی" sheetId="18" r:id="rId9"/>
    <sheet name="درآمد ناشی از فروش" sheetId="19" r:id="rId10"/>
    <sheet name="درآمد ناشی از تغییر قیمت اوراق" sheetId="21" r:id="rId11"/>
  </sheets>
  <definedNames>
    <definedName name="_xlnm._FilterDatabase" localSheetId="1" hidden="1">سهام!$A$8:$AC$89</definedName>
    <definedName name="_xlnm.Print_Area" localSheetId="3">درآمد!$A$1:$K$13</definedName>
    <definedName name="_xlnm.Print_Area" localSheetId="5">'درآمد سپرده بانکی'!$A$1:$K$10</definedName>
    <definedName name="_xlnm.Print_Area" localSheetId="4">'درآمد سرمایه گذاری در سهام'!$A$1:$X$89</definedName>
    <definedName name="_xlnm.Print_Area" localSheetId="7">'درآمد سود سهام'!$A$1:$T$10</definedName>
    <definedName name="_xlnm.Print_Area" localSheetId="10">'درآمد ناشی از تغییر قیمت اوراق'!$A$1:$S$86</definedName>
    <definedName name="_xlnm.Print_Area" localSheetId="9">'درآمد ناشی از فروش'!$A$1:$S$19</definedName>
    <definedName name="_xlnm.Print_Area" localSheetId="6">'سایر درآمدها'!$A$1:$G$11</definedName>
    <definedName name="_xlnm.Print_Area" localSheetId="2">سپرده!$A$1:$M$11</definedName>
    <definedName name="_xlnm.Print_Area" localSheetId="8">'سود سپرده بانکی'!$A$1:$N$10</definedName>
    <definedName name="_xlnm.Print_Area" localSheetId="1">سهام!$A$1:$AC$89</definedName>
    <definedName name="_xlnm.Print_Area" localSheetId="0">'صورت وضعیت'!$A$1:$C$6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L11" i="7" l="1"/>
  <c r="H13" i="8"/>
  <c r="H9" i="8"/>
  <c r="H10" i="8"/>
  <c r="H11" i="8"/>
  <c r="H12" i="8"/>
  <c r="H8" i="8"/>
  <c r="F13" i="8"/>
  <c r="F11" i="8"/>
  <c r="D10" i="13"/>
</calcChain>
</file>

<file path=xl/sharedStrings.xml><?xml version="1.0" encoding="utf-8"?>
<sst xmlns="http://schemas.openxmlformats.org/spreadsheetml/2006/main" count="438" uniqueCount="163">
  <si>
    <t>صندوق سرمایه گذاری جوانه کوچک گندم</t>
  </si>
  <si>
    <t>صورت وضعیت پرتفوی</t>
  </si>
  <si>
    <t>برای ماه منتهی به 1403/09/30</t>
  </si>
  <si>
    <t>-1</t>
  </si>
  <si>
    <t>سرمایه گذاری ها</t>
  </si>
  <si>
    <t>-1-1</t>
  </si>
  <si>
    <t>سرمایه گذاری در سهام و حق تقدم سهام</t>
  </si>
  <si>
    <t>1403/08/30</t>
  </si>
  <si>
    <t>تغییرات طی دوره</t>
  </si>
  <si>
    <t>1403/09/30</t>
  </si>
  <si>
    <t>خرید طی دوره</t>
  </si>
  <si>
    <t>فروش طی دوره</t>
  </si>
  <si>
    <t>نام شرکت</t>
  </si>
  <si>
    <t>تعداد</t>
  </si>
  <si>
    <t>بهای تمام شده</t>
  </si>
  <si>
    <t>خالص ارزش فروش</t>
  </si>
  <si>
    <t>مبلغ فروش</t>
  </si>
  <si>
    <t>قیمت بازار هر سهم</t>
  </si>
  <si>
    <t>درصد به کل دارایی ها</t>
  </si>
  <si>
    <t>ماشین‌ سازی‌ اراک‌</t>
  </si>
  <si>
    <t>سبحان دارو</t>
  </si>
  <si>
    <t>سرمایه گذاری جامی</t>
  </si>
  <si>
    <t>گ.مدیریت ارزش سرمایه ص ب کشوری</t>
  </si>
  <si>
    <t>ریل گردش ایرانیان</t>
  </si>
  <si>
    <t>دانش بنیان پویا نیرو</t>
  </si>
  <si>
    <t>فولاد هرمزگان جنوب</t>
  </si>
  <si>
    <t>آریان کیمیا تک</t>
  </si>
  <si>
    <t>صنایع شیمیایی کیمیاگران امروز</t>
  </si>
  <si>
    <t>سرمایه‌گذاری‌ مسکن‌</t>
  </si>
  <si>
    <t>فولاد خراسان</t>
  </si>
  <si>
    <t>صبا فولاد خلیج فارس</t>
  </si>
  <si>
    <t>سرمایه‌ گذاری‌ آتیه‌ دماوند</t>
  </si>
  <si>
    <t>گواهي سپرده کالايي شمش طلا</t>
  </si>
  <si>
    <t>گروه دارویی سبحان</t>
  </si>
  <si>
    <t>پخش البرز</t>
  </si>
  <si>
    <t>توزیع دارو پخش</t>
  </si>
  <si>
    <t>توسعه فن افزار توسن</t>
  </si>
  <si>
    <t>تولیدی برنا باطری</t>
  </si>
  <si>
    <t>صنعتی‌ بهشهر</t>
  </si>
  <si>
    <t>پگاه‌آذربایجان‌غربی‌</t>
  </si>
  <si>
    <t>افست‌</t>
  </si>
  <si>
    <t>شرکت بهمن لیزینگ</t>
  </si>
  <si>
    <t>کشت و صنعت شهداب ناب خراسان</t>
  </si>
  <si>
    <t>سرمایه گذاری مس سرچشمه</t>
  </si>
  <si>
    <t>کشت و صنعت جوین</t>
  </si>
  <si>
    <t>ریل پرداز نو آفرین</t>
  </si>
  <si>
    <t>سرمایه‌ گذاری‌ شاهد</t>
  </si>
  <si>
    <t>کاشی صدف سرام استقلال آباده</t>
  </si>
  <si>
    <t>تولیدی و صنعتی آبگینه‌</t>
  </si>
  <si>
    <t>سرمایه گذاری ملت</t>
  </si>
  <si>
    <t>اقتصادی نگین گردشگری ایرانیان</t>
  </si>
  <si>
    <t>ویتانا</t>
  </si>
  <si>
    <t>س.ص.بازنشستگی کارکنان بانکها</t>
  </si>
  <si>
    <t>گسترش سوخت سبززاگرس(سهامی عام)</t>
  </si>
  <si>
    <t>حمل‌ونقل‌توکا</t>
  </si>
  <si>
    <t>جام‌دارو</t>
  </si>
  <si>
    <t>تولید خاک نسوزاستقلال آباده</t>
  </si>
  <si>
    <t>گروه سرمایه گذاری سپهر صادرات</t>
  </si>
  <si>
    <t>صنعتی مینو</t>
  </si>
  <si>
    <t>بانک سینا</t>
  </si>
  <si>
    <t>ایران‌ ترانسفو</t>
  </si>
  <si>
    <t>قند ثابت‌ خراسان‌</t>
  </si>
  <si>
    <t>ح. داروسازی تولید دارو</t>
  </si>
  <si>
    <t>فرآوردههای غذایی وقندتربت‌جام‌</t>
  </si>
  <si>
    <t>توسعه حمل و نقل ریلی پارسیان</t>
  </si>
  <si>
    <t>تولیدی چدن سازان</t>
  </si>
  <si>
    <t>ملی کشت و صنعت و دامپروری پارس</t>
  </si>
  <si>
    <t>صنعتی زر ماکارون</t>
  </si>
  <si>
    <t>لیزینگ ایران</t>
  </si>
  <si>
    <t>سرمایه‌گذاری‌ رنا(هلدینگ‌</t>
  </si>
  <si>
    <t>تراکتورسازی‌ایران‌</t>
  </si>
  <si>
    <t>کویر تایر</t>
  </si>
  <si>
    <t>مدیریت صنعت شوینده ت.ص.بهشهر</t>
  </si>
  <si>
    <t>پدیده شیمی قرن</t>
  </si>
  <si>
    <t>توسعه سرمایه و صنعت غدیر</t>
  </si>
  <si>
    <t>بیمه آسیا</t>
  </si>
  <si>
    <t>رادیاتور ایران‌</t>
  </si>
  <si>
    <t>شهد ایران ‌</t>
  </si>
  <si>
    <t>کشت وصنعت شریف آباد</t>
  </si>
  <si>
    <t>صنعت غذایی کورش</t>
  </si>
  <si>
    <t>فروسیلیس‌ ایران‌</t>
  </si>
  <si>
    <t>ایران‌ تایر</t>
  </si>
  <si>
    <t>گسترش‌سرمایه‌گذاری‌ایران‌خودرو</t>
  </si>
  <si>
    <t>نورد آلومینیوم‌</t>
  </si>
  <si>
    <t>سرمایه گذاری ساختمانی نوین</t>
  </si>
  <si>
    <t>بورس کالای ایران</t>
  </si>
  <si>
    <t>صنعتی دوده فام</t>
  </si>
  <si>
    <t>پیشگامان فن آوری و دانش آرامیس</t>
  </si>
  <si>
    <t>فراوردههای غذایی وقند چهارمحال</t>
  </si>
  <si>
    <t>اقتصادی و خودکفایی آزادگان</t>
  </si>
  <si>
    <t>مجتمع صنایع لاستیک یزد</t>
  </si>
  <si>
    <t>صنایع‌خاک‌چینی‌ایران‌</t>
  </si>
  <si>
    <t>ملی شیمی کشاورز</t>
  </si>
  <si>
    <t>گروه س توسعه صنعتی ایران</t>
  </si>
  <si>
    <t>صنایع‌ کاشی‌ و سرامیک‌ سینا</t>
  </si>
  <si>
    <t>کشاورزی‌ ودامپروی‌ مگسال‌</t>
  </si>
  <si>
    <t>ریل سیر کوثر</t>
  </si>
  <si>
    <t>کلر پارس</t>
  </si>
  <si>
    <t>ح. گسترش سوخت سبززاگرس(س. عام)</t>
  </si>
  <si>
    <t>جمع</t>
  </si>
  <si>
    <t>نام سهام</t>
  </si>
  <si>
    <t>-4-1</t>
  </si>
  <si>
    <t>سرمایه‌گذاری در  سپرده‌ بانکی</t>
  </si>
  <si>
    <t>سپرده های بانکی</t>
  </si>
  <si>
    <t>مبلغ</t>
  </si>
  <si>
    <t>افزایش</t>
  </si>
  <si>
    <t>کاهش</t>
  </si>
  <si>
    <t>سپرده کوتاه مدت بانک گردشگری هروی 148.9967.1729999.1</t>
  </si>
  <si>
    <t>6.41%</t>
  </si>
  <si>
    <t>سپرده بلند مدت بانک گردشگری هروی 148.333.1729999.1</t>
  </si>
  <si>
    <t>7.15%</t>
  </si>
  <si>
    <t>صورت وضعیت درآمدها</t>
  </si>
  <si>
    <t>-2</t>
  </si>
  <si>
    <t>درآمد حاصل از سرمایه گذاری ها</t>
  </si>
  <si>
    <t>شرح</t>
  </si>
  <si>
    <t>یادداشت</t>
  </si>
  <si>
    <t>درصد از کل درآمدها</t>
  </si>
  <si>
    <t>درصد از کل دارایی ها</t>
  </si>
  <si>
    <t>درآمد حاصل از سرمایه گذاری در سهام و حق تقدم سهام</t>
  </si>
  <si>
    <t>1-2</t>
  </si>
  <si>
    <t>درآمد حاصل از سرمایه گذاری در واحدهای صندوق های سرمایه گذاری</t>
  </si>
  <si>
    <t>2-2</t>
  </si>
  <si>
    <t>درآمد حاصل از سرمایه گذاری در اوراق بهادار با درآمد ثابت</t>
  </si>
  <si>
    <t>3-2</t>
  </si>
  <si>
    <t>درآمد حاصل از سرمایه گذاری در سپرده بانکی و گواهی سپرده</t>
  </si>
  <si>
    <t>4-2</t>
  </si>
  <si>
    <t>سایر درآمدها</t>
  </si>
  <si>
    <t>5-2</t>
  </si>
  <si>
    <t>-1-2</t>
  </si>
  <si>
    <t>درآمد حاصل از سرمایه­گذاری در سهام و حق تقدم سهام</t>
  </si>
  <si>
    <t>طی ماه</t>
  </si>
  <si>
    <t>از ابتدای سال مالی</t>
  </si>
  <si>
    <t>سهام</t>
  </si>
  <si>
    <t>درآمد سود سهام</t>
  </si>
  <si>
    <t>درآمد تغییر ارزش</t>
  </si>
  <si>
    <t>درآمد فروش</t>
  </si>
  <si>
    <t>گواهی سپرده کالایی شمش طلا</t>
  </si>
  <si>
    <t>-4-2</t>
  </si>
  <si>
    <t>درآمد حاصل از سرمایه­گذاری در سپرده بانکی و گواهی سپرده</t>
  </si>
  <si>
    <t>نام سپرده بانکی</t>
  </si>
  <si>
    <t>سود سپرده بانکی و گواهی سپرده</t>
  </si>
  <si>
    <t>درصد سود به میانگین سپرده</t>
  </si>
  <si>
    <t>-5-2</t>
  </si>
  <si>
    <t>معین برای سایر درآمدهای تنزیل سود بانک</t>
  </si>
  <si>
    <t>تعدیل کارمزد کارگزار</t>
  </si>
  <si>
    <t>اطلاعات مجمع</t>
  </si>
  <si>
    <t>تاریخ تشکیل مجمع</t>
  </si>
  <si>
    <t>تعداد سهام متعلقه در زمان مجمع</t>
  </si>
  <si>
    <t>سود متعلق به هر سهم</t>
  </si>
  <si>
    <t>جمع درآمد سود سهام</t>
  </si>
  <si>
    <t>هزینه تنزیل</t>
  </si>
  <si>
    <t>خالص درآمد سود سهام</t>
  </si>
  <si>
    <t>1403/09/25</t>
  </si>
  <si>
    <t>1403/09/28</t>
  </si>
  <si>
    <t>درآمد سود</t>
  </si>
  <si>
    <t>خالص درآمد</t>
  </si>
  <si>
    <t>سود سپرده بانکی</t>
  </si>
  <si>
    <t>سود(زیان) حاصل از فروش اوراق بهادار</t>
  </si>
  <si>
    <t>خالص بهای فروش</t>
  </si>
  <si>
    <t>ارزش دفتری</t>
  </si>
  <si>
    <t>سود و زیان ناشی از فروش</t>
  </si>
  <si>
    <t>درآمد ناشی از تغییر قیمت اوراق بهادار</t>
  </si>
  <si>
    <t>سود و زیان ناشی از تغییر قیمت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</si>
</sst>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fonts count="6" x14ac:knownFonts="1">
    <font>
      <sz val="10"/>
      <color rgb="FF000000"/>
      <name val="Arial"/>
      <charset val="1"/>
    </font>
    <font>
      <b/>
      <sz val="15"/>
      <color rgb="FF000000"/>
      <name val="B Nazanin"/>
      <charset val="178"/>
    </font>
    <font>
      <sz val="8"/>
      <color rgb="FF000000"/>
      <name val="Arial"/>
      <family val="2"/>
    </font>
    <font>
      <b/>
      <sz val="14"/>
      <color rgb="FF1E90FF"/>
      <name val="B Nazanin"/>
      <charset val="178"/>
    </font>
    <font>
      <b/>
      <sz val="12"/>
      <color rgb="FF000000"/>
      <name val="B Nazanin"/>
      <charset val="178"/>
    </font>
    <font>
      <sz val="12"/>
      <color rgb="FF000000"/>
      <name val="B Nazanin"/>
      <charset val="178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double">
        <color rgb="FF000000"/>
      </bottom>
      <diagonal/>
    </border>
  </borders>
  <cellStyleXfs count="1">
    <xf numFmtId="0" fontId="0" fillId="0" borderId="0"/>
  </cellStyleXfs>
  <cellXfs count="33">
    <xf numFmtId="0" fontId="0" fillId="0" borderId="0" xfId="0" applyAlignment="1">
      <alignment horizontal="left"/>
    </xf>
    <xf numFmtId="0" fontId="3" fillId="0" borderId="0" xfId="0" applyFont="1" applyAlignment="1">
      <alignment horizontal="right" vertical="center"/>
    </xf>
    <xf numFmtId="0" fontId="4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left"/>
    </xf>
    <xf numFmtId="0" fontId="4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4" fontId="5" fillId="0" borderId="2" xfId="0" applyNumberFormat="1" applyFont="1" applyBorder="1" applyAlignment="1">
      <alignment horizontal="righ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4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0" fontId="0" fillId="0" borderId="4" xfId="0" applyBorder="1" applyAlignment="1">
      <alignment horizontal="left"/>
    </xf>
    <xf numFmtId="3" fontId="5" fillId="0" borderId="4" xfId="0" applyNumberFormat="1" applyFont="1" applyBorder="1" applyAlignment="1">
      <alignment horizontal="right" vertical="top"/>
    </xf>
    <xf numFmtId="4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3" fontId="5" fillId="0" borderId="5" xfId="0" applyNumberFormat="1" applyFont="1" applyBorder="1" applyAlignment="1">
      <alignment horizontal="right" vertical="top"/>
    </xf>
    <xf numFmtId="4" fontId="5" fillId="0" borderId="5" xfId="0" applyNumberFormat="1" applyFont="1" applyBorder="1" applyAlignment="1">
      <alignment horizontal="right" vertical="top"/>
    </xf>
    <xf numFmtId="0" fontId="4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top"/>
    </xf>
    <xf numFmtId="0" fontId="5" fillId="0" borderId="0" xfId="0" applyFont="1" applyAlignment="1">
      <alignment horizontal="right" vertical="top"/>
    </xf>
    <xf numFmtId="3" fontId="5" fillId="0" borderId="0" xfId="0" applyNumberFormat="1" applyFont="1" applyAlignment="1">
      <alignment horizontal="right" vertical="top"/>
    </xf>
    <xf numFmtId="0" fontId="5" fillId="0" borderId="4" xfId="0" applyFont="1" applyBorder="1" applyAlignment="1">
      <alignment horizontal="right" vertical="top"/>
    </xf>
    <xf numFmtId="3" fontId="5" fillId="0" borderId="4" xfId="0" applyNumberFormat="1" applyFont="1" applyBorder="1" applyAlignment="1">
      <alignment horizontal="right" vertical="top"/>
    </xf>
    <xf numFmtId="0" fontId="4" fillId="0" borderId="5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right" vertical="top"/>
    </xf>
    <xf numFmtId="3" fontId="5" fillId="0" borderId="2" xfId="0" applyNumberFormat="1" applyFont="1" applyBorder="1" applyAlignment="1">
      <alignment horizontal="right" vertical="top"/>
    </xf>
    <xf numFmtId="0" fontId="3" fillId="0" borderId="0" xfId="0" applyFont="1" applyAlignment="1">
      <alignment horizontal="right" vertical="center"/>
    </xf>
    <xf numFmtId="0" fontId="4" fillId="0" borderId="3" xfId="0" applyFont="1" applyBorder="1" applyAlignment="1">
      <alignment horizontal="center" vertical="center" wrapText="1"/>
    </xf>
    <xf numFmtId="3" fontId="5" fillId="0" borderId="5" xfId="0" applyNumberFormat="1" applyFont="1" applyBorder="1" applyAlignment="1">
      <alignment horizontal="right" vertical="top"/>
    </xf>
  </cellXfs>
  <cellStyles count="1">
    <cellStyle name="Normal" xfId="0" builtinId="0"/>
  </cellStyles>
  <dxfs count="0"/>
  <tableStyles count="1" defaultTableStyle="TableStyleMedium9" defaultPivotStyle="PivotStyleLight16">
    <tableStyle name="Invisible" pivot="0" table="0" count="0" xr9:uid="{4B50EDCA-AD3E-4AEE-BC3D-AA78ED62F1F4}"/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2676525</xdr:colOff>
      <xdr:row>3</xdr:row>
      <xdr:rowOff>57150</xdr:rowOff>
    </xdr:from>
    <xdr:to>
      <xdr:col>2</xdr:col>
      <xdr:colOff>2581275</xdr:colOff>
      <xdr:row>20</xdr:row>
      <xdr:rowOff>9525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4BBC8F2-9D20-0098-E09B-B83CA9FFD4F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8381725" y="971550"/>
          <a:ext cx="7781925" cy="542925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"/>
  <sheetViews>
    <sheetView rightToLeft="1" workbookViewId="0">
      <selection activeCell="G8" sqref="G8"/>
    </sheetView>
  </sheetViews>
  <sheetFormatPr defaultRowHeight="12.75" x14ac:dyDescent="0.2"/>
  <cols>
    <col min="1" max="1" width="72.7109375" customWidth="1"/>
    <col min="2" max="2" width="45.42578125" customWidth="1"/>
    <col min="3" max="3" width="76.5703125" customWidth="1"/>
  </cols>
  <sheetData>
    <row r="1" spans="1:3" ht="29.1" customHeight="1" x14ac:dyDescent="0.2">
      <c r="A1" s="19" t="s">
        <v>0</v>
      </c>
      <c r="B1" s="19"/>
      <c r="C1" s="19"/>
    </row>
    <row r="2" spans="1:3" ht="21.75" customHeight="1" x14ac:dyDescent="0.2">
      <c r="A2" s="19" t="s">
        <v>1</v>
      </c>
      <c r="B2" s="19"/>
      <c r="C2" s="19"/>
    </row>
    <row r="3" spans="1:3" ht="21.75" customHeight="1" x14ac:dyDescent="0.2">
      <c r="A3" s="19" t="s">
        <v>2</v>
      </c>
      <c r="B3" s="19"/>
      <c r="C3" s="19"/>
    </row>
    <row r="4" spans="1:3" ht="7.35" customHeight="1" x14ac:dyDescent="0.2"/>
    <row r="5" spans="1:3" ht="123.6" customHeight="1" x14ac:dyDescent="0.2">
      <c r="B5" s="20"/>
    </row>
    <row r="6" spans="1:3" ht="123.6" customHeight="1" x14ac:dyDescent="0.2">
      <c r="B6" s="20"/>
    </row>
  </sheetData>
  <mergeCells count="4">
    <mergeCell ref="A1:C1"/>
    <mergeCell ref="A2:C2"/>
    <mergeCell ref="A3:C3"/>
    <mergeCell ref="B5:B6"/>
  </mergeCells>
  <pageMargins left="0.39" right="0.39" top="0.39" bottom="0.39" header="0" footer="0"/>
  <pageSetup paperSize="0" fitToHeight="0" orientation="landscape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sheetPr>
    <pageSetUpPr fitToPage="1"/>
  </sheetPr>
  <dimension ref="A1:R19"/>
  <sheetViews>
    <sheetView rightToLeft="1" workbookViewId="0">
      <selection activeCell="I17" sqref="I17"/>
    </sheetView>
  </sheetViews>
  <sheetFormatPr defaultRowHeight="12.75" x14ac:dyDescent="0.2"/>
  <cols>
    <col min="1" max="1" width="30.85546875" customWidth="1"/>
    <col min="2" max="2" width="1.28515625" customWidth="1"/>
    <col min="3" max="3" width="11" bestFit="1" customWidth="1"/>
    <col min="4" max="4" width="1.28515625" customWidth="1"/>
    <col min="5" max="5" width="16" bestFit="1" customWidth="1"/>
    <col min="6" max="6" width="1.28515625" customWidth="1"/>
    <col min="7" max="7" width="16" bestFit="1" customWidth="1"/>
    <col min="8" max="8" width="1.28515625" customWidth="1"/>
    <col min="9" max="9" width="21.85546875" bestFit="1" customWidth="1"/>
    <col min="10" max="10" width="1.28515625" customWidth="1"/>
    <col min="11" max="11" width="11" bestFit="1" customWidth="1"/>
    <col min="12" max="12" width="1.28515625" customWidth="1"/>
    <col min="13" max="13" width="16" bestFit="1" customWidth="1"/>
    <col min="14" max="14" width="1.28515625" customWidth="1"/>
    <col min="15" max="15" width="16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1.75" customHeight="1" x14ac:dyDescent="0.2">
      <c r="A2" s="19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4.45" customHeight="1" x14ac:dyDescent="0.2"/>
    <row r="5" spans="1:18" ht="14.45" customHeight="1" x14ac:dyDescent="0.2">
      <c r="A5" s="30" t="s">
        <v>157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4.45" customHeight="1" x14ac:dyDescent="0.2">
      <c r="A6" s="27" t="s">
        <v>114</v>
      </c>
      <c r="C6" s="27" t="s">
        <v>130</v>
      </c>
      <c r="D6" s="27"/>
      <c r="E6" s="27"/>
      <c r="F6" s="27"/>
      <c r="G6" s="27"/>
      <c r="H6" s="27"/>
      <c r="I6" s="27"/>
      <c r="K6" s="27" t="s">
        <v>131</v>
      </c>
      <c r="L6" s="27"/>
      <c r="M6" s="27"/>
      <c r="N6" s="27"/>
      <c r="O6" s="27"/>
      <c r="P6" s="27"/>
      <c r="Q6" s="27"/>
      <c r="R6" s="27"/>
    </row>
    <row r="7" spans="1:18" ht="44.25" customHeight="1" x14ac:dyDescent="0.2">
      <c r="A7" s="27"/>
      <c r="C7" s="18" t="s">
        <v>13</v>
      </c>
      <c r="D7" s="3"/>
      <c r="E7" s="18" t="s">
        <v>158</v>
      </c>
      <c r="F7" s="3"/>
      <c r="G7" s="18" t="s">
        <v>159</v>
      </c>
      <c r="H7" s="3"/>
      <c r="I7" s="18" t="s">
        <v>160</v>
      </c>
      <c r="K7" s="18" t="s">
        <v>13</v>
      </c>
      <c r="L7" s="3"/>
      <c r="M7" s="18" t="s">
        <v>158</v>
      </c>
      <c r="N7" s="3"/>
      <c r="O7" s="18" t="s">
        <v>159</v>
      </c>
      <c r="P7" s="3"/>
      <c r="Q7" s="31" t="s">
        <v>160</v>
      </c>
      <c r="R7" s="31"/>
    </row>
    <row r="8" spans="1:18" ht="21.75" customHeight="1" x14ac:dyDescent="0.2">
      <c r="A8" s="5" t="s">
        <v>57</v>
      </c>
      <c r="C8" s="6">
        <v>3203901</v>
      </c>
      <c r="E8" s="6">
        <v>15360285142</v>
      </c>
      <c r="G8" s="6">
        <v>13802110757</v>
      </c>
      <c r="I8" s="6">
        <v>1558174385</v>
      </c>
      <c r="K8" s="6">
        <v>3203901</v>
      </c>
      <c r="M8" s="6">
        <v>15360285142</v>
      </c>
      <c r="O8" s="6">
        <v>13802110757</v>
      </c>
      <c r="Q8" s="29">
        <v>1558174385</v>
      </c>
      <c r="R8" s="29"/>
    </row>
    <row r="9" spans="1:18" ht="21.75" customHeight="1" x14ac:dyDescent="0.2">
      <c r="A9" s="8" t="s">
        <v>95</v>
      </c>
      <c r="C9" s="9">
        <v>178184</v>
      </c>
      <c r="E9" s="9">
        <v>6984321987</v>
      </c>
      <c r="G9" s="9">
        <v>6477648539</v>
      </c>
      <c r="I9" s="9">
        <v>506673448</v>
      </c>
      <c r="K9" s="9">
        <v>178184</v>
      </c>
      <c r="M9" s="9">
        <v>6984321987</v>
      </c>
      <c r="O9" s="9">
        <v>6477648539</v>
      </c>
      <c r="Q9" s="22">
        <v>506673448</v>
      </c>
      <c r="R9" s="22"/>
    </row>
    <row r="10" spans="1:18" ht="21.75" customHeight="1" x14ac:dyDescent="0.2">
      <c r="A10" s="8" t="s">
        <v>46</v>
      </c>
      <c r="C10" s="9">
        <v>200000</v>
      </c>
      <c r="E10" s="9">
        <v>2799331781</v>
      </c>
      <c r="G10" s="9">
        <v>2590401613</v>
      </c>
      <c r="I10" s="9">
        <v>208930168</v>
      </c>
      <c r="K10" s="9">
        <v>200000</v>
      </c>
      <c r="M10" s="9">
        <v>2799331781</v>
      </c>
      <c r="O10" s="9">
        <v>2590401613</v>
      </c>
      <c r="Q10" s="22">
        <v>208930168</v>
      </c>
      <c r="R10" s="22"/>
    </row>
    <row r="11" spans="1:18" ht="21.75" customHeight="1" x14ac:dyDescent="0.2">
      <c r="A11" s="8" t="s">
        <v>50</v>
      </c>
      <c r="C11" s="9">
        <v>39461</v>
      </c>
      <c r="E11" s="9">
        <v>664884212</v>
      </c>
      <c r="G11" s="9">
        <v>579382597</v>
      </c>
      <c r="I11" s="9">
        <v>85501615</v>
      </c>
      <c r="K11" s="9">
        <v>39461</v>
      </c>
      <c r="M11" s="9">
        <v>664884212</v>
      </c>
      <c r="O11" s="9">
        <v>579382597</v>
      </c>
      <c r="Q11" s="22">
        <v>85501615</v>
      </c>
      <c r="R11" s="22"/>
    </row>
    <row r="12" spans="1:18" ht="21.75" customHeight="1" x14ac:dyDescent="0.2">
      <c r="A12" s="8" t="s">
        <v>40</v>
      </c>
      <c r="C12" s="9">
        <v>2000</v>
      </c>
      <c r="E12" s="9">
        <v>18548980</v>
      </c>
      <c r="G12" s="9">
        <v>18481214</v>
      </c>
      <c r="I12" s="9">
        <v>67766</v>
      </c>
      <c r="K12" s="9">
        <v>2000</v>
      </c>
      <c r="M12" s="9">
        <v>18548980</v>
      </c>
      <c r="O12" s="9">
        <v>18481214</v>
      </c>
      <c r="Q12" s="22">
        <v>67766</v>
      </c>
      <c r="R12" s="22"/>
    </row>
    <row r="13" spans="1:18" ht="21.75" customHeight="1" x14ac:dyDescent="0.2">
      <c r="A13" s="8" t="s">
        <v>71</v>
      </c>
      <c r="C13" s="9">
        <v>4823549</v>
      </c>
      <c r="E13" s="9">
        <v>30545741445</v>
      </c>
      <c r="G13" s="9">
        <v>29016431776</v>
      </c>
      <c r="I13" s="9">
        <v>1529309669</v>
      </c>
      <c r="K13" s="9">
        <v>4823549</v>
      </c>
      <c r="M13" s="9">
        <v>30545741445</v>
      </c>
      <c r="O13" s="9">
        <v>29016431776</v>
      </c>
      <c r="Q13" s="22">
        <v>1529309669</v>
      </c>
      <c r="R13" s="22"/>
    </row>
    <row r="14" spans="1:18" ht="21.75" customHeight="1" x14ac:dyDescent="0.2">
      <c r="A14" s="8" t="s">
        <v>58</v>
      </c>
      <c r="C14" s="9">
        <v>484409</v>
      </c>
      <c r="E14" s="9">
        <v>4425745295</v>
      </c>
      <c r="G14" s="9">
        <v>4083336974</v>
      </c>
      <c r="I14" s="9">
        <v>342408321</v>
      </c>
      <c r="K14" s="9">
        <v>484409</v>
      </c>
      <c r="M14" s="9">
        <v>4425745295</v>
      </c>
      <c r="O14" s="9">
        <v>4083336974</v>
      </c>
      <c r="Q14" s="22">
        <v>342408321</v>
      </c>
      <c r="R14" s="22"/>
    </row>
    <row r="15" spans="1:18" ht="21.75" customHeight="1" x14ac:dyDescent="0.2">
      <c r="A15" s="8" t="s">
        <v>19</v>
      </c>
      <c r="C15" s="9">
        <v>800000</v>
      </c>
      <c r="E15" s="9">
        <v>1279610143</v>
      </c>
      <c r="G15" s="9">
        <v>1296429964</v>
      </c>
      <c r="I15" s="9">
        <v>-16819821</v>
      </c>
      <c r="K15" s="9">
        <v>800000</v>
      </c>
      <c r="M15" s="9">
        <v>1279610143</v>
      </c>
      <c r="O15" s="9">
        <v>1296429964</v>
      </c>
      <c r="Q15" s="22">
        <v>-16819821</v>
      </c>
      <c r="R15" s="22"/>
    </row>
    <row r="16" spans="1:18" ht="21.75" customHeight="1" x14ac:dyDescent="0.2">
      <c r="A16" s="8" t="s">
        <v>98</v>
      </c>
      <c r="C16" s="9">
        <v>20000000</v>
      </c>
      <c r="E16" s="9">
        <v>29847672960</v>
      </c>
      <c r="G16" s="9">
        <v>29847672960</v>
      </c>
      <c r="I16" s="9">
        <v>0</v>
      </c>
      <c r="K16" s="9">
        <v>20000000</v>
      </c>
      <c r="M16" s="9">
        <v>29847672960</v>
      </c>
      <c r="O16" s="9">
        <v>29847672960</v>
      </c>
      <c r="Q16" s="22">
        <v>0</v>
      </c>
      <c r="R16" s="22"/>
    </row>
    <row r="17" spans="1:18" ht="21.75" customHeight="1" x14ac:dyDescent="0.2">
      <c r="A17" s="8" t="s">
        <v>53</v>
      </c>
      <c r="C17" s="9">
        <v>20000000</v>
      </c>
      <c r="E17" s="9">
        <v>31716013461</v>
      </c>
      <c r="G17" s="9">
        <v>29847672960</v>
      </c>
      <c r="I17" s="9">
        <v>1868340501</v>
      </c>
      <c r="K17" s="9">
        <v>20000000</v>
      </c>
      <c r="M17" s="9">
        <v>31716013461</v>
      </c>
      <c r="O17" s="9">
        <v>29847672960</v>
      </c>
      <c r="Q17" s="22">
        <v>1868340501</v>
      </c>
      <c r="R17" s="22"/>
    </row>
    <row r="18" spans="1:18" ht="21.75" customHeight="1" x14ac:dyDescent="0.2">
      <c r="A18" s="11" t="s">
        <v>84</v>
      </c>
      <c r="C18" s="13">
        <v>1150428</v>
      </c>
      <c r="E18" s="13">
        <v>3947808564</v>
      </c>
      <c r="G18" s="13">
        <v>3377269071</v>
      </c>
      <c r="I18" s="13">
        <v>570539493</v>
      </c>
      <c r="K18" s="13">
        <v>1150428</v>
      </c>
      <c r="M18" s="13">
        <v>3947808564</v>
      </c>
      <c r="O18" s="13">
        <v>3377269071</v>
      </c>
      <c r="Q18" s="24">
        <v>570539493</v>
      </c>
      <c r="R18" s="24"/>
    </row>
    <row r="19" spans="1:18" ht="21.75" customHeight="1" x14ac:dyDescent="0.2">
      <c r="A19" s="15" t="s">
        <v>99</v>
      </c>
      <c r="C19" s="16">
        <v>50881932</v>
      </c>
      <c r="E19" s="16">
        <v>127589963970</v>
      </c>
      <c r="G19" s="16">
        <v>120936838425</v>
      </c>
      <c r="I19" s="16">
        <v>6653125545</v>
      </c>
      <c r="K19" s="16">
        <v>50881932</v>
      </c>
      <c r="M19" s="16">
        <v>127589963970</v>
      </c>
      <c r="O19" s="16">
        <v>120936838425</v>
      </c>
      <c r="Q19" s="32">
        <v>6653125545</v>
      </c>
      <c r="R19" s="32"/>
    </row>
  </sheetData>
  <mergeCells count="20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8:R18"/>
    <mergeCell ref="Q19:R19"/>
    <mergeCell ref="Q13:R13"/>
    <mergeCell ref="Q14:R14"/>
    <mergeCell ref="Q15:R15"/>
    <mergeCell ref="Q16:R16"/>
    <mergeCell ref="Q17:R17"/>
  </mergeCells>
  <pageMargins left="0.39" right="0.39" top="0.39" bottom="0.39" header="0" footer="0"/>
  <pageSetup paperSize="0" fitToHeight="0" orientation="landscape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400-000000000000}">
  <sheetPr>
    <pageSetUpPr fitToPage="1"/>
  </sheetPr>
  <dimension ref="A1:R86"/>
  <sheetViews>
    <sheetView rightToLeft="1" workbookViewId="0">
      <selection activeCell="Q29" sqref="A29:R29"/>
    </sheetView>
  </sheetViews>
  <sheetFormatPr defaultRowHeight="12.75" x14ac:dyDescent="0.2"/>
  <cols>
    <col min="1" max="1" width="29.85546875" bestFit="1" customWidth="1"/>
    <col min="2" max="2" width="1.28515625" customWidth="1"/>
    <col min="3" max="3" width="13.85546875" bestFit="1" customWidth="1"/>
    <col min="4" max="4" width="1.28515625" customWidth="1"/>
    <col min="5" max="5" width="17.7109375" bestFit="1" customWidth="1"/>
    <col min="6" max="6" width="1.28515625" customWidth="1"/>
    <col min="7" max="7" width="17.5703125" bestFit="1" customWidth="1"/>
    <col min="8" max="8" width="1.28515625" customWidth="1"/>
    <col min="9" max="9" width="26.28515625" bestFit="1" customWidth="1"/>
    <col min="10" max="10" width="1.28515625" customWidth="1"/>
    <col min="11" max="11" width="13.85546875" bestFit="1" customWidth="1"/>
    <col min="12" max="12" width="1.28515625" customWidth="1"/>
    <col min="13" max="13" width="17.7109375" bestFit="1" customWidth="1"/>
    <col min="14" max="14" width="1.28515625" customWidth="1"/>
    <col min="15" max="15" width="17.5703125" bestFit="1" customWidth="1"/>
    <col min="16" max="16" width="1.28515625" customWidth="1"/>
    <col min="17" max="17" width="14.28515625" customWidth="1"/>
    <col min="18" max="18" width="1.28515625" customWidth="1"/>
    <col min="19" max="19" width="0.28515625" customWidth="1"/>
  </cols>
  <sheetData>
    <row r="1" spans="1:18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</row>
    <row r="2" spans="1:18" ht="21.75" customHeight="1" x14ac:dyDescent="0.2">
      <c r="A2" s="19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</row>
    <row r="3" spans="1:18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</row>
    <row r="4" spans="1:18" ht="14.45" customHeight="1" x14ac:dyDescent="0.2"/>
    <row r="5" spans="1:18" ht="21.75" customHeight="1" x14ac:dyDescent="0.2">
      <c r="A5" s="30" t="s">
        <v>161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</row>
    <row r="6" spans="1:18" ht="14.45" customHeight="1" x14ac:dyDescent="0.2">
      <c r="A6" s="27" t="s">
        <v>114</v>
      </c>
      <c r="C6" s="27" t="s">
        <v>130</v>
      </c>
      <c r="D6" s="27"/>
      <c r="E6" s="27"/>
      <c r="F6" s="27"/>
      <c r="G6" s="27"/>
      <c r="H6" s="27"/>
      <c r="I6" s="27"/>
      <c r="K6" s="27" t="s">
        <v>131</v>
      </c>
      <c r="L6" s="27"/>
      <c r="M6" s="27"/>
      <c r="N6" s="27"/>
      <c r="O6" s="27"/>
      <c r="P6" s="27"/>
      <c r="Q6" s="27"/>
      <c r="R6" s="27"/>
    </row>
    <row r="7" spans="1:18" ht="42.75" customHeight="1" x14ac:dyDescent="0.2">
      <c r="A7" s="27"/>
      <c r="C7" s="18" t="s">
        <v>13</v>
      </c>
      <c r="D7" s="3"/>
      <c r="E7" s="18" t="s">
        <v>15</v>
      </c>
      <c r="F7" s="3"/>
      <c r="G7" s="18" t="s">
        <v>159</v>
      </c>
      <c r="H7" s="3"/>
      <c r="I7" s="18" t="s">
        <v>162</v>
      </c>
      <c r="K7" s="18" t="s">
        <v>13</v>
      </c>
      <c r="L7" s="3"/>
      <c r="M7" s="18" t="s">
        <v>15</v>
      </c>
      <c r="N7" s="3"/>
      <c r="O7" s="18" t="s">
        <v>159</v>
      </c>
      <c r="P7" s="3"/>
      <c r="Q7" s="31" t="s">
        <v>162</v>
      </c>
      <c r="R7" s="31"/>
    </row>
    <row r="8" spans="1:18" ht="21.75" customHeight="1" x14ac:dyDescent="0.2">
      <c r="A8" s="5" t="s">
        <v>29</v>
      </c>
      <c r="C8" s="6">
        <v>7100000</v>
      </c>
      <c r="E8" s="6">
        <v>33750184410</v>
      </c>
      <c r="G8" s="6">
        <v>29917137207</v>
      </c>
      <c r="I8" s="6">
        <v>3833047203</v>
      </c>
      <c r="K8" s="6">
        <v>7100000</v>
      </c>
      <c r="M8" s="6">
        <v>33750184410</v>
      </c>
      <c r="O8" s="6">
        <v>29917137207</v>
      </c>
      <c r="Q8" s="29">
        <v>3833047203</v>
      </c>
      <c r="R8" s="29"/>
    </row>
    <row r="9" spans="1:18" ht="21.75" customHeight="1" x14ac:dyDescent="0.2">
      <c r="A9" s="8" t="s">
        <v>73</v>
      </c>
      <c r="C9" s="9">
        <v>6661037</v>
      </c>
      <c r="E9" s="9">
        <v>83032404026</v>
      </c>
      <c r="G9" s="9">
        <v>73535590469</v>
      </c>
      <c r="I9" s="9">
        <v>9496813557</v>
      </c>
      <c r="K9" s="9">
        <v>6661037</v>
      </c>
      <c r="M9" s="9">
        <v>83032404026</v>
      </c>
      <c r="O9" s="9">
        <v>73535590469</v>
      </c>
      <c r="Q9" s="22">
        <v>9496813557</v>
      </c>
      <c r="R9" s="22"/>
    </row>
    <row r="10" spans="1:18" ht="21.75" customHeight="1" x14ac:dyDescent="0.2">
      <c r="A10" s="8" t="s">
        <v>57</v>
      </c>
      <c r="C10" s="9">
        <v>800000</v>
      </c>
      <c r="E10" s="9">
        <v>3856914000</v>
      </c>
      <c r="G10" s="9">
        <v>3446326403</v>
      </c>
      <c r="I10" s="9">
        <v>410587597</v>
      </c>
      <c r="K10" s="9">
        <v>800000</v>
      </c>
      <c r="M10" s="9">
        <v>3856914000</v>
      </c>
      <c r="O10" s="9">
        <v>3446326403</v>
      </c>
      <c r="Q10" s="22">
        <v>410587597</v>
      </c>
      <c r="R10" s="22"/>
    </row>
    <row r="11" spans="1:18" ht="21.75" customHeight="1" x14ac:dyDescent="0.2">
      <c r="A11" s="8" t="s">
        <v>69</v>
      </c>
      <c r="C11" s="9">
        <v>12400000</v>
      </c>
      <c r="E11" s="9">
        <v>74080582200</v>
      </c>
      <c r="G11" s="9">
        <v>76820714028</v>
      </c>
      <c r="I11" s="9">
        <v>-2740131828</v>
      </c>
      <c r="K11" s="9">
        <v>12400000</v>
      </c>
      <c r="M11" s="9">
        <v>74080582200</v>
      </c>
      <c r="O11" s="9">
        <v>76820714028</v>
      </c>
      <c r="Q11" s="22">
        <v>-2740131828</v>
      </c>
      <c r="R11" s="22"/>
    </row>
    <row r="12" spans="1:18" ht="21.75" customHeight="1" x14ac:dyDescent="0.2">
      <c r="A12" s="8" t="s">
        <v>54</v>
      </c>
      <c r="C12" s="9">
        <v>21196601</v>
      </c>
      <c r="E12" s="9">
        <v>68057654353</v>
      </c>
      <c r="G12" s="9">
        <v>64545558801</v>
      </c>
      <c r="I12" s="9">
        <v>3512095552</v>
      </c>
      <c r="K12" s="9">
        <v>21196601</v>
      </c>
      <c r="M12" s="9">
        <v>68057654353</v>
      </c>
      <c r="O12" s="9">
        <v>64545558801</v>
      </c>
      <c r="Q12" s="22">
        <v>3512095552</v>
      </c>
      <c r="R12" s="22"/>
    </row>
    <row r="13" spans="1:18" ht="21.75" customHeight="1" x14ac:dyDescent="0.2">
      <c r="A13" s="8" t="s">
        <v>95</v>
      </c>
      <c r="C13" s="9">
        <v>1021816</v>
      </c>
      <c r="E13" s="9">
        <v>39055056690</v>
      </c>
      <c r="G13" s="9">
        <v>37146797353</v>
      </c>
      <c r="I13" s="9">
        <v>1908259337</v>
      </c>
      <c r="K13" s="9">
        <v>1021816</v>
      </c>
      <c r="M13" s="9">
        <v>39055056690</v>
      </c>
      <c r="O13" s="9">
        <v>37146797353</v>
      </c>
      <c r="Q13" s="22">
        <v>1908259337</v>
      </c>
      <c r="R13" s="22"/>
    </row>
    <row r="14" spans="1:18" ht="21.75" customHeight="1" x14ac:dyDescent="0.2">
      <c r="A14" s="8" t="s">
        <v>20</v>
      </c>
      <c r="C14" s="9">
        <v>12795497</v>
      </c>
      <c r="E14" s="9">
        <v>46425677843</v>
      </c>
      <c r="G14" s="9">
        <v>46543152000</v>
      </c>
      <c r="I14" s="9">
        <v>-117474156</v>
      </c>
      <c r="K14" s="9">
        <v>12795497</v>
      </c>
      <c r="M14" s="9">
        <v>46425677843</v>
      </c>
      <c r="O14" s="9">
        <v>46543152000</v>
      </c>
      <c r="Q14" s="22">
        <v>-117474156</v>
      </c>
      <c r="R14" s="22"/>
    </row>
    <row r="15" spans="1:18" ht="21.75" customHeight="1" x14ac:dyDescent="0.2">
      <c r="A15" s="8" t="s">
        <v>33</v>
      </c>
      <c r="C15" s="9">
        <v>2000000</v>
      </c>
      <c r="E15" s="9">
        <v>12365982000</v>
      </c>
      <c r="G15" s="9">
        <v>13292323818</v>
      </c>
      <c r="I15" s="9">
        <v>-926341818</v>
      </c>
      <c r="K15" s="9">
        <v>2000000</v>
      </c>
      <c r="M15" s="9">
        <v>12365982000</v>
      </c>
      <c r="O15" s="9">
        <v>13292323818</v>
      </c>
      <c r="Q15" s="22">
        <v>-926341818</v>
      </c>
      <c r="R15" s="22"/>
    </row>
    <row r="16" spans="1:18" ht="21.75" customHeight="1" x14ac:dyDescent="0.2">
      <c r="A16" s="8" t="s">
        <v>67</v>
      </c>
      <c r="C16" s="9">
        <v>20765843</v>
      </c>
      <c r="E16" s="9">
        <v>42708890218</v>
      </c>
      <c r="G16" s="9">
        <v>43696904057</v>
      </c>
      <c r="I16" s="9">
        <v>-988013838</v>
      </c>
      <c r="K16" s="9">
        <v>20765843</v>
      </c>
      <c r="M16" s="9">
        <v>42708890218</v>
      </c>
      <c r="O16" s="9">
        <v>43696904057</v>
      </c>
      <c r="Q16" s="22">
        <v>-988013838</v>
      </c>
      <c r="R16" s="22"/>
    </row>
    <row r="17" spans="1:18" ht="21.75" customHeight="1" x14ac:dyDescent="0.2">
      <c r="A17" s="8" t="s">
        <v>49</v>
      </c>
      <c r="C17" s="9">
        <v>3164510</v>
      </c>
      <c r="E17" s="9">
        <v>12290176313</v>
      </c>
      <c r="G17" s="9">
        <v>11935484825</v>
      </c>
      <c r="I17" s="9">
        <v>354691488</v>
      </c>
      <c r="K17" s="9">
        <v>3164510</v>
      </c>
      <c r="M17" s="9">
        <v>12290176313</v>
      </c>
      <c r="O17" s="9">
        <v>11935484825</v>
      </c>
      <c r="Q17" s="22">
        <v>354691488</v>
      </c>
      <c r="R17" s="22"/>
    </row>
    <row r="18" spans="1:18" ht="21.75" customHeight="1" x14ac:dyDescent="0.2">
      <c r="A18" s="8" t="s">
        <v>47</v>
      </c>
      <c r="C18" s="9">
        <v>466812</v>
      </c>
      <c r="E18" s="9">
        <v>13317789248</v>
      </c>
      <c r="G18" s="9">
        <v>11093727480</v>
      </c>
      <c r="I18" s="9">
        <v>2224061768</v>
      </c>
      <c r="K18" s="9">
        <v>466812</v>
      </c>
      <c r="M18" s="9">
        <v>13317789248</v>
      </c>
      <c r="O18" s="9">
        <v>11093727480</v>
      </c>
      <c r="Q18" s="22">
        <v>2224061768</v>
      </c>
      <c r="R18" s="22"/>
    </row>
    <row r="19" spans="1:18" ht="21.75" customHeight="1" x14ac:dyDescent="0.2">
      <c r="A19" s="8" t="s">
        <v>52</v>
      </c>
      <c r="C19" s="9">
        <v>1557221</v>
      </c>
      <c r="E19" s="9">
        <v>3218199557</v>
      </c>
      <c r="G19" s="9">
        <v>2959874171</v>
      </c>
      <c r="I19" s="9">
        <v>258325386</v>
      </c>
      <c r="K19" s="9">
        <v>1557221</v>
      </c>
      <c r="M19" s="9">
        <v>3218199557</v>
      </c>
      <c r="O19" s="9">
        <v>2959874171</v>
      </c>
      <c r="Q19" s="22">
        <v>258325386</v>
      </c>
      <c r="R19" s="22"/>
    </row>
    <row r="20" spans="1:18" ht="21.75" customHeight="1" x14ac:dyDescent="0.2">
      <c r="A20" s="8" t="s">
        <v>88</v>
      </c>
      <c r="C20" s="9">
        <v>6000000</v>
      </c>
      <c r="E20" s="9">
        <v>32386149000</v>
      </c>
      <c r="G20" s="9">
        <v>32129146555</v>
      </c>
      <c r="I20" s="9">
        <v>257002445</v>
      </c>
      <c r="K20" s="9">
        <v>6000000</v>
      </c>
      <c r="M20" s="9">
        <v>32386149000</v>
      </c>
      <c r="O20" s="9">
        <v>32129146555</v>
      </c>
      <c r="Q20" s="22">
        <v>257002445</v>
      </c>
      <c r="R20" s="22"/>
    </row>
    <row r="21" spans="1:18" ht="21.75" customHeight="1" x14ac:dyDescent="0.2">
      <c r="A21" s="8" t="s">
        <v>94</v>
      </c>
      <c r="C21" s="9">
        <v>2000000</v>
      </c>
      <c r="E21" s="9">
        <v>43320699000</v>
      </c>
      <c r="G21" s="9">
        <v>36193556480</v>
      </c>
      <c r="I21" s="9">
        <v>7127142520</v>
      </c>
      <c r="K21" s="9">
        <v>2000000</v>
      </c>
      <c r="M21" s="9">
        <v>43320699000</v>
      </c>
      <c r="O21" s="9">
        <v>36193556480</v>
      </c>
      <c r="Q21" s="22">
        <v>7127142520</v>
      </c>
      <c r="R21" s="22"/>
    </row>
    <row r="22" spans="1:18" ht="21.75" customHeight="1" x14ac:dyDescent="0.2">
      <c r="A22" s="8" t="s">
        <v>80</v>
      </c>
      <c r="C22" s="9">
        <v>4000000</v>
      </c>
      <c r="E22" s="9">
        <v>9431546400</v>
      </c>
      <c r="G22" s="9">
        <v>8852439789</v>
      </c>
      <c r="I22" s="9">
        <v>579106611</v>
      </c>
      <c r="K22" s="9">
        <v>4000000</v>
      </c>
      <c r="M22" s="9">
        <v>9431546400</v>
      </c>
      <c r="O22" s="9">
        <v>8852439789</v>
      </c>
      <c r="Q22" s="22">
        <v>579106611</v>
      </c>
      <c r="R22" s="22"/>
    </row>
    <row r="23" spans="1:18" ht="21.75" customHeight="1" x14ac:dyDescent="0.2">
      <c r="A23" s="8" t="s">
        <v>55</v>
      </c>
      <c r="C23" s="9">
        <v>3607293</v>
      </c>
      <c r="E23" s="9">
        <v>29475519366</v>
      </c>
      <c r="G23" s="9">
        <v>27162054112</v>
      </c>
      <c r="I23" s="9">
        <v>2313465254</v>
      </c>
      <c r="K23" s="9">
        <v>3607293</v>
      </c>
      <c r="M23" s="9">
        <v>29475519366</v>
      </c>
      <c r="O23" s="9">
        <v>27162054112</v>
      </c>
      <c r="Q23" s="22">
        <v>2313465254</v>
      </c>
      <c r="R23" s="22"/>
    </row>
    <row r="24" spans="1:18" ht="21.75" customHeight="1" x14ac:dyDescent="0.2">
      <c r="A24" s="8" t="s">
        <v>35</v>
      </c>
      <c r="C24" s="9">
        <v>1951642</v>
      </c>
      <c r="E24" s="9">
        <v>48597744739</v>
      </c>
      <c r="G24" s="9">
        <v>47353022306</v>
      </c>
      <c r="I24" s="9">
        <v>1244722433</v>
      </c>
      <c r="K24" s="9">
        <v>1951642</v>
      </c>
      <c r="M24" s="9">
        <v>48597744739</v>
      </c>
      <c r="O24" s="9">
        <v>47353022306</v>
      </c>
      <c r="Q24" s="22">
        <v>1244722433</v>
      </c>
      <c r="R24" s="22"/>
    </row>
    <row r="25" spans="1:18" ht="21.75" customHeight="1" x14ac:dyDescent="0.2">
      <c r="A25" s="8" t="s">
        <v>46</v>
      </c>
      <c r="C25" s="9">
        <v>200000</v>
      </c>
      <c r="E25" s="9">
        <v>2632244400</v>
      </c>
      <c r="G25" s="9">
        <v>2590401611</v>
      </c>
      <c r="I25" s="9">
        <v>41842789</v>
      </c>
      <c r="K25" s="9">
        <v>200000</v>
      </c>
      <c r="M25" s="9">
        <v>2632244400</v>
      </c>
      <c r="O25" s="9">
        <v>2590401611</v>
      </c>
      <c r="Q25" s="22">
        <v>41842789</v>
      </c>
      <c r="R25" s="22"/>
    </row>
    <row r="26" spans="1:18" ht="21.75" customHeight="1" x14ac:dyDescent="0.2">
      <c r="A26" s="8" t="s">
        <v>21</v>
      </c>
      <c r="C26" s="9">
        <v>51099999</v>
      </c>
      <c r="E26" s="9">
        <v>61412308393</v>
      </c>
      <c r="G26" s="9">
        <v>60481766418</v>
      </c>
      <c r="I26" s="9">
        <v>930541975</v>
      </c>
      <c r="K26" s="9">
        <v>51099999</v>
      </c>
      <c r="M26" s="9">
        <v>61412308393</v>
      </c>
      <c r="O26" s="9">
        <v>60481766418</v>
      </c>
      <c r="Q26" s="22">
        <v>930541975</v>
      </c>
      <c r="R26" s="22"/>
    </row>
    <row r="27" spans="1:18" ht="21.75" customHeight="1" x14ac:dyDescent="0.2">
      <c r="A27" s="8" t="s">
        <v>60</v>
      </c>
      <c r="C27" s="9">
        <v>20464166</v>
      </c>
      <c r="E27" s="9">
        <v>55595790712</v>
      </c>
      <c r="G27" s="9">
        <v>52308944981</v>
      </c>
      <c r="I27" s="9">
        <v>3286845731</v>
      </c>
      <c r="K27" s="9">
        <v>20464166</v>
      </c>
      <c r="M27" s="9">
        <v>55595790712</v>
      </c>
      <c r="O27" s="9">
        <v>52308944981</v>
      </c>
      <c r="Q27" s="22">
        <v>3286845731</v>
      </c>
      <c r="R27" s="22"/>
    </row>
    <row r="28" spans="1:18" ht="21.75" customHeight="1" x14ac:dyDescent="0.2">
      <c r="A28" s="8" t="s">
        <v>85</v>
      </c>
      <c r="C28" s="9">
        <v>3602289</v>
      </c>
      <c r="E28" s="9">
        <v>25674733077</v>
      </c>
      <c r="G28" s="9">
        <v>21474374904</v>
      </c>
      <c r="I28" s="9">
        <v>4200358173</v>
      </c>
      <c r="K28" s="9">
        <v>3602289</v>
      </c>
      <c r="M28" s="9">
        <v>25674733077</v>
      </c>
      <c r="O28" s="9">
        <v>21474374904</v>
      </c>
      <c r="Q28" s="22">
        <v>4200358173</v>
      </c>
      <c r="R28" s="22"/>
    </row>
    <row r="29" spans="1:18" ht="21.75" customHeight="1" x14ac:dyDescent="0.2">
      <c r="A29" s="8" t="s">
        <v>75</v>
      </c>
      <c r="C29" s="9">
        <v>110000000</v>
      </c>
      <c r="E29" s="9">
        <v>174078036000</v>
      </c>
      <c r="G29" s="9">
        <v>155133830720</v>
      </c>
      <c r="I29" s="9">
        <v>18944205280</v>
      </c>
      <c r="K29" s="9">
        <v>110000000</v>
      </c>
      <c r="M29" s="9">
        <v>174078036000</v>
      </c>
      <c r="O29" s="9">
        <v>155133830720</v>
      </c>
      <c r="Q29" s="22">
        <v>18944205280</v>
      </c>
      <c r="R29" s="22"/>
    </row>
    <row r="30" spans="1:18" ht="21.75" customHeight="1" x14ac:dyDescent="0.2">
      <c r="A30" s="8" t="s">
        <v>70</v>
      </c>
      <c r="C30" s="9">
        <v>8756766</v>
      </c>
      <c r="E30" s="9">
        <v>111245596236</v>
      </c>
      <c r="G30" s="9">
        <v>118593231897</v>
      </c>
      <c r="I30" s="9">
        <v>-7347635660</v>
      </c>
      <c r="K30" s="9">
        <v>8756766</v>
      </c>
      <c r="M30" s="9">
        <v>111245596236</v>
      </c>
      <c r="O30" s="9">
        <v>118593231897</v>
      </c>
      <c r="Q30" s="22">
        <v>-7347635660</v>
      </c>
      <c r="R30" s="22"/>
    </row>
    <row r="31" spans="1:18" ht="21.75" customHeight="1" x14ac:dyDescent="0.2">
      <c r="A31" s="8" t="s">
        <v>37</v>
      </c>
      <c r="C31" s="9">
        <v>2000000</v>
      </c>
      <c r="E31" s="9">
        <v>13081698000</v>
      </c>
      <c r="G31" s="9">
        <v>11586511008</v>
      </c>
      <c r="I31" s="9">
        <v>1495186992</v>
      </c>
      <c r="K31" s="9">
        <v>2000000</v>
      </c>
      <c r="M31" s="9">
        <v>13081698000</v>
      </c>
      <c r="O31" s="9">
        <v>11586511008</v>
      </c>
      <c r="Q31" s="22">
        <v>1495186992</v>
      </c>
      <c r="R31" s="22"/>
    </row>
    <row r="32" spans="1:18" ht="21.75" customHeight="1" x14ac:dyDescent="0.2">
      <c r="A32" s="8" t="s">
        <v>50</v>
      </c>
      <c r="C32" s="9">
        <v>2160539</v>
      </c>
      <c r="E32" s="9">
        <v>34040788118</v>
      </c>
      <c r="G32" s="9">
        <v>31721920304</v>
      </c>
      <c r="I32" s="9">
        <v>2318867814</v>
      </c>
      <c r="K32" s="9">
        <v>2160539</v>
      </c>
      <c r="M32" s="9">
        <v>34040788118</v>
      </c>
      <c r="O32" s="9">
        <v>31721920304</v>
      </c>
      <c r="Q32" s="22">
        <v>2318867814</v>
      </c>
      <c r="R32" s="22"/>
    </row>
    <row r="33" spans="1:18" ht="21.75" customHeight="1" x14ac:dyDescent="0.2">
      <c r="A33" s="8" t="s">
        <v>63</v>
      </c>
      <c r="C33" s="9">
        <v>8399173</v>
      </c>
      <c r="E33" s="9">
        <v>66209139510</v>
      </c>
      <c r="G33" s="9">
        <v>57282298894</v>
      </c>
      <c r="I33" s="9">
        <v>8926840616</v>
      </c>
      <c r="K33" s="9">
        <v>8399173</v>
      </c>
      <c r="M33" s="9">
        <v>66209139510</v>
      </c>
      <c r="O33" s="9">
        <v>57282298894</v>
      </c>
      <c r="Q33" s="22">
        <v>8926840616</v>
      </c>
      <c r="R33" s="22"/>
    </row>
    <row r="34" spans="1:18" ht="21.75" customHeight="1" x14ac:dyDescent="0.2">
      <c r="A34" s="8" t="s">
        <v>22</v>
      </c>
      <c r="C34" s="9">
        <v>22000000</v>
      </c>
      <c r="E34" s="9">
        <v>42929043300</v>
      </c>
      <c r="G34" s="9">
        <v>43137994944</v>
      </c>
      <c r="I34" s="9">
        <v>-208951644</v>
      </c>
      <c r="K34" s="9">
        <v>22000000</v>
      </c>
      <c r="M34" s="9">
        <v>42929043300</v>
      </c>
      <c r="O34" s="9">
        <v>43137994944</v>
      </c>
      <c r="Q34" s="22">
        <v>-208951644</v>
      </c>
      <c r="R34" s="22"/>
    </row>
    <row r="35" spans="1:18" ht="21.75" customHeight="1" x14ac:dyDescent="0.2">
      <c r="A35" s="8" t="s">
        <v>61</v>
      </c>
      <c r="C35" s="9">
        <v>11069907</v>
      </c>
      <c r="E35" s="9">
        <v>24098849906</v>
      </c>
      <c r="G35" s="9">
        <v>23229660462</v>
      </c>
      <c r="I35" s="9">
        <v>869189444</v>
      </c>
      <c r="K35" s="9">
        <v>11069907</v>
      </c>
      <c r="M35" s="9">
        <v>24098849906</v>
      </c>
      <c r="O35" s="9">
        <v>23229660462</v>
      </c>
      <c r="Q35" s="22">
        <v>869189444</v>
      </c>
      <c r="R35" s="22"/>
    </row>
    <row r="36" spans="1:18" ht="21.75" customHeight="1" x14ac:dyDescent="0.2">
      <c r="A36" s="8" t="s">
        <v>28</v>
      </c>
      <c r="C36" s="9">
        <v>2800000</v>
      </c>
      <c r="E36" s="9">
        <v>7542851400</v>
      </c>
      <c r="G36" s="9">
        <v>7639883214</v>
      </c>
      <c r="I36" s="9">
        <v>-97031814</v>
      </c>
      <c r="K36" s="9">
        <v>2800000</v>
      </c>
      <c r="M36" s="9">
        <v>7542851400</v>
      </c>
      <c r="O36" s="9">
        <v>7639883214</v>
      </c>
      <c r="Q36" s="22">
        <v>-97031814</v>
      </c>
      <c r="R36" s="22"/>
    </row>
    <row r="37" spans="1:18" ht="21.75" customHeight="1" x14ac:dyDescent="0.2">
      <c r="A37" s="8" t="s">
        <v>77</v>
      </c>
      <c r="C37" s="9">
        <v>709105</v>
      </c>
      <c r="E37" s="9">
        <v>4130630935</v>
      </c>
      <c r="G37" s="9">
        <v>3808539050</v>
      </c>
      <c r="I37" s="9">
        <v>322091885</v>
      </c>
      <c r="K37" s="9">
        <v>709105</v>
      </c>
      <c r="M37" s="9">
        <v>4130630935</v>
      </c>
      <c r="O37" s="9">
        <v>3808539050</v>
      </c>
      <c r="Q37" s="22">
        <v>322091885</v>
      </c>
      <c r="R37" s="22"/>
    </row>
    <row r="38" spans="1:18" ht="21.75" customHeight="1" x14ac:dyDescent="0.2">
      <c r="A38" s="8" t="s">
        <v>92</v>
      </c>
      <c r="C38" s="9">
        <v>3191365</v>
      </c>
      <c r="E38" s="9">
        <v>19922523655</v>
      </c>
      <c r="G38" s="9">
        <v>18407911389</v>
      </c>
      <c r="I38" s="9">
        <v>1514612266</v>
      </c>
      <c r="K38" s="9">
        <v>3191365</v>
      </c>
      <c r="M38" s="9">
        <v>19922523655</v>
      </c>
      <c r="O38" s="9">
        <v>18407911389</v>
      </c>
      <c r="Q38" s="22">
        <v>1514612266</v>
      </c>
      <c r="R38" s="22"/>
    </row>
    <row r="39" spans="1:18" ht="21.75" customHeight="1" x14ac:dyDescent="0.2">
      <c r="A39" s="8" t="s">
        <v>38</v>
      </c>
      <c r="C39" s="9">
        <v>18180157</v>
      </c>
      <c r="E39" s="9">
        <v>37137929310</v>
      </c>
      <c r="G39" s="9">
        <v>40465399095</v>
      </c>
      <c r="I39" s="9">
        <v>-3327469784</v>
      </c>
      <c r="K39" s="9">
        <v>18180157</v>
      </c>
      <c r="M39" s="9">
        <v>37137929310</v>
      </c>
      <c r="O39" s="9">
        <v>40465399095</v>
      </c>
      <c r="Q39" s="22">
        <v>-3327469784</v>
      </c>
      <c r="R39" s="22"/>
    </row>
    <row r="40" spans="1:18" ht="21.75" customHeight="1" x14ac:dyDescent="0.2">
      <c r="A40" s="8" t="s">
        <v>72</v>
      </c>
      <c r="C40" s="9">
        <v>2019818</v>
      </c>
      <c r="E40" s="9">
        <v>37606095552</v>
      </c>
      <c r="G40" s="9">
        <v>38507188992</v>
      </c>
      <c r="I40" s="9">
        <v>-901093439</v>
      </c>
      <c r="K40" s="9">
        <v>2019818</v>
      </c>
      <c r="M40" s="9">
        <v>37606095552</v>
      </c>
      <c r="O40" s="9">
        <v>38507188992</v>
      </c>
      <c r="Q40" s="22">
        <v>-901093439</v>
      </c>
      <c r="R40" s="22"/>
    </row>
    <row r="41" spans="1:18" ht="21.75" customHeight="1" x14ac:dyDescent="0.2">
      <c r="A41" s="8" t="s">
        <v>96</v>
      </c>
      <c r="C41" s="9">
        <v>1550000</v>
      </c>
      <c r="E41" s="9">
        <v>22140972675</v>
      </c>
      <c r="G41" s="9">
        <v>20742316938</v>
      </c>
      <c r="I41" s="9">
        <v>1398655737</v>
      </c>
      <c r="K41" s="9">
        <v>1550000</v>
      </c>
      <c r="M41" s="9">
        <v>22140972675</v>
      </c>
      <c r="O41" s="9">
        <v>20742316938</v>
      </c>
      <c r="Q41" s="22">
        <v>1398655737</v>
      </c>
      <c r="R41" s="22"/>
    </row>
    <row r="42" spans="1:18" ht="21.75" customHeight="1" x14ac:dyDescent="0.2">
      <c r="A42" s="8" t="s">
        <v>44</v>
      </c>
      <c r="C42" s="9">
        <v>12995952</v>
      </c>
      <c r="E42" s="9">
        <v>42088883786</v>
      </c>
      <c r="G42" s="9">
        <v>43868329106</v>
      </c>
      <c r="I42" s="9">
        <v>-1779445319</v>
      </c>
      <c r="K42" s="9">
        <v>12995952</v>
      </c>
      <c r="M42" s="9">
        <v>42088883786</v>
      </c>
      <c r="O42" s="9">
        <v>43868329106</v>
      </c>
      <c r="Q42" s="22">
        <v>-1779445319</v>
      </c>
      <c r="R42" s="22"/>
    </row>
    <row r="43" spans="1:18" ht="21.75" customHeight="1" x14ac:dyDescent="0.2">
      <c r="A43" s="8" t="s">
        <v>41</v>
      </c>
      <c r="C43" s="9">
        <v>26000000</v>
      </c>
      <c r="E43" s="9">
        <v>69472166400</v>
      </c>
      <c r="G43" s="9">
        <v>66988770406</v>
      </c>
      <c r="I43" s="9">
        <v>2483395994</v>
      </c>
      <c r="K43" s="9">
        <v>26000000</v>
      </c>
      <c r="M43" s="9">
        <v>69472166400</v>
      </c>
      <c r="O43" s="9">
        <v>66988770406</v>
      </c>
      <c r="Q43" s="22">
        <v>2483395994</v>
      </c>
      <c r="R43" s="22"/>
    </row>
    <row r="44" spans="1:18" ht="21.75" customHeight="1" x14ac:dyDescent="0.2">
      <c r="A44" s="8" t="s">
        <v>40</v>
      </c>
      <c r="C44" s="9">
        <v>11844646</v>
      </c>
      <c r="E44" s="9">
        <v>109970751127</v>
      </c>
      <c r="G44" s="9">
        <v>109451721325</v>
      </c>
      <c r="I44" s="9">
        <v>519029802</v>
      </c>
      <c r="K44" s="9">
        <v>11844646</v>
      </c>
      <c r="M44" s="9">
        <v>109970751127</v>
      </c>
      <c r="O44" s="9">
        <v>109451721325</v>
      </c>
      <c r="Q44" s="22">
        <v>519029802</v>
      </c>
      <c r="R44" s="22"/>
    </row>
    <row r="45" spans="1:18" ht="21.75" customHeight="1" x14ac:dyDescent="0.2">
      <c r="A45" s="8" t="s">
        <v>136</v>
      </c>
      <c r="C45" s="9">
        <v>23511</v>
      </c>
      <c r="E45" s="9">
        <v>153706498993</v>
      </c>
      <c r="G45" s="9">
        <v>149996665430</v>
      </c>
      <c r="I45" s="9">
        <v>3709833563</v>
      </c>
      <c r="K45" s="9">
        <v>23511</v>
      </c>
      <c r="M45" s="9">
        <v>153706498993</v>
      </c>
      <c r="O45" s="9">
        <v>149996665430</v>
      </c>
      <c r="Q45" s="22">
        <v>3709833563</v>
      </c>
      <c r="R45" s="22"/>
    </row>
    <row r="46" spans="1:18" ht="21.75" customHeight="1" x14ac:dyDescent="0.2">
      <c r="A46" s="8" t="s">
        <v>90</v>
      </c>
      <c r="C46" s="9">
        <v>4000000</v>
      </c>
      <c r="E46" s="9">
        <v>16266634200</v>
      </c>
      <c r="G46" s="9">
        <v>15707728634</v>
      </c>
      <c r="I46" s="9">
        <v>558905566</v>
      </c>
      <c r="K46" s="9">
        <v>4000000</v>
      </c>
      <c r="M46" s="9">
        <v>16266634200</v>
      </c>
      <c r="O46" s="9">
        <v>15707728634</v>
      </c>
      <c r="Q46" s="22">
        <v>558905566</v>
      </c>
      <c r="R46" s="22"/>
    </row>
    <row r="47" spans="1:18" ht="21.75" customHeight="1" x14ac:dyDescent="0.2">
      <c r="A47" s="8" t="s">
        <v>31</v>
      </c>
      <c r="C47" s="9">
        <v>2800000</v>
      </c>
      <c r="E47" s="9">
        <v>21097717200</v>
      </c>
      <c r="G47" s="9">
        <v>21439877661</v>
      </c>
      <c r="I47" s="9">
        <v>-342160461</v>
      </c>
      <c r="K47" s="9">
        <v>2800000</v>
      </c>
      <c r="M47" s="9">
        <v>21097717200</v>
      </c>
      <c r="O47" s="9">
        <v>21439877661</v>
      </c>
      <c r="Q47" s="22">
        <v>-342160461</v>
      </c>
      <c r="R47" s="22"/>
    </row>
    <row r="48" spans="1:18" ht="21.75" customHeight="1" x14ac:dyDescent="0.2">
      <c r="A48" s="8" t="s">
        <v>42</v>
      </c>
      <c r="C48" s="9">
        <v>25239047</v>
      </c>
      <c r="E48" s="9">
        <v>43479019803</v>
      </c>
      <c r="G48" s="9">
        <v>44779024722</v>
      </c>
      <c r="I48" s="9">
        <v>-1300004918</v>
      </c>
      <c r="K48" s="9">
        <v>25239047</v>
      </c>
      <c r="M48" s="9">
        <v>43479019803</v>
      </c>
      <c r="O48" s="9">
        <v>44779024722</v>
      </c>
      <c r="Q48" s="22">
        <v>-1300004918</v>
      </c>
      <c r="R48" s="22"/>
    </row>
    <row r="49" spans="1:18" ht="21.75" customHeight="1" x14ac:dyDescent="0.2">
      <c r="A49" s="8" t="s">
        <v>89</v>
      </c>
      <c r="C49" s="9">
        <v>1591786</v>
      </c>
      <c r="E49" s="9">
        <v>9731236470</v>
      </c>
      <c r="G49" s="9">
        <v>9272390261</v>
      </c>
      <c r="I49" s="9">
        <v>458846209</v>
      </c>
      <c r="K49" s="9">
        <v>1591786</v>
      </c>
      <c r="M49" s="9">
        <v>9731236470</v>
      </c>
      <c r="O49" s="9">
        <v>9272390261</v>
      </c>
      <c r="Q49" s="22">
        <v>458846209</v>
      </c>
      <c r="R49" s="22"/>
    </row>
    <row r="50" spans="1:18" ht="21.75" customHeight="1" x14ac:dyDescent="0.2">
      <c r="A50" s="8" t="s">
        <v>76</v>
      </c>
      <c r="C50" s="9">
        <v>2010597</v>
      </c>
      <c r="E50" s="9">
        <v>8384269411</v>
      </c>
      <c r="G50" s="9">
        <v>7950352481</v>
      </c>
      <c r="I50" s="9">
        <v>433916930</v>
      </c>
      <c r="K50" s="9">
        <v>2010597</v>
      </c>
      <c r="M50" s="9">
        <v>8384269411</v>
      </c>
      <c r="O50" s="9">
        <v>7950352481</v>
      </c>
      <c r="Q50" s="22">
        <v>433916930</v>
      </c>
      <c r="R50" s="22"/>
    </row>
    <row r="51" spans="1:18" ht="21.75" customHeight="1" x14ac:dyDescent="0.2">
      <c r="A51" s="8" t="s">
        <v>65</v>
      </c>
      <c r="C51" s="9">
        <v>53466760</v>
      </c>
      <c r="E51" s="9">
        <v>116129762619</v>
      </c>
      <c r="G51" s="9">
        <v>100546324470</v>
      </c>
      <c r="I51" s="9">
        <v>15583438149</v>
      </c>
      <c r="K51" s="9">
        <v>53466760</v>
      </c>
      <c r="M51" s="9">
        <v>116129762619</v>
      </c>
      <c r="O51" s="9">
        <v>100546324470</v>
      </c>
      <c r="Q51" s="22">
        <v>15583438149</v>
      </c>
      <c r="R51" s="22"/>
    </row>
    <row r="52" spans="1:18" ht="21.75" customHeight="1" x14ac:dyDescent="0.2">
      <c r="A52" s="8" t="s">
        <v>71</v>
      </c>
      <c r="C52" s="9">
        <v>5176451</v>
      </c>
      <c r="E52" s="9">
        <v>33446732257</v>
      </c>
      <c r="G52" s="9">
        <v>31139341024</v>
      </c>
      <c r="I52" s="9">
        <v>2307391233</v>
      </c>
      <c r="K52" s="9">
        <v>5176451</v>
      </c>
      <c r="M52" s="9">
        <v>33446732257</v>
      </c>
      <c r="O52" s="9">
        <v>31139341024</v>
      </c>
      <c r="Q52" s="22">
        <v>2307391233</v>
      </c>
      <c r="R52" s="22"/>
    </row>
    <row r="53" spans="1:18" ht="21.75" customHeight="1" x14ac:dyDescent="0.2">
      <c r="A53" s="8" t="s">
        <v>58</v>
      </c>
      <c r="C53" s="9">
        <v>666391</v>
      </c>
      <c r="E53" s="9">
        <v>5935336723</v>
      </c>
      <c r="G53" s="9">
        <v>5617358493</v>
      </c>
      <c r="I53" s="9">
        <v>317978230</v>
      </c>
      <c r="K53" s="9">
        <v>666391</v>
      </c>
      <c r="M53" s="9">
        <v>5935336723</v>
      </c>
      <c r="O53" s="9">
        <v>5617358493</v>
      </c>
      <c r="Q53" s="22">
        <v>317978230</v>
      </c>
      <c r="R53" s="22"/>
    </row>
    <row r="54" spans="1:18" ht="21.75" customHeight="1" x14ac:dyDescent="0.2">
      <c r="A54" s="8" t="s">
        <v>34</v>
      </c>
      <c r="C54" s="9">
        <v>10200000</v>
      </c>
      <c r="E54" s="9">
        <v>56577349800</v>
      </c>
      <c r="G54" s="9">
        <v>59593401895</v>
      </c>
      <c r="I54" s="9">
        <v>-3016052095</v>
      </c>
      <c r="K54" s="9">
        <v>10200000</v>
      </c>
      <c r="M54" s="9">
        <v>56577349800</v>
      </c>
      <c r="O54" s="9">
        <v>59593401895</v>
      </c>
      <c r="Q54" s="22">
        <v>-3016052095</v>
      </c>
      <c r="R54" s="22"/>
    </row>
    <row r="55" spans="1:18" ht="21.75" customHeight="1" x14ac:dyDescent="0.2">
      <c r="A55" s="8" t="s">
        <v>24</v>
      </c>
      <c r="C55" s="9">
        <v>188</v>
      </c>
      <c r="E55" s="9">
        <v>2743418</v>
      </c>
      <c r="G55" s="9">
        <v>2762399</v>
      </c>
      <c r="I55" s="9">
        <v>-18980</v>
      </c>
      <c r="K55" s="9">
        <v>188</v>
      </c>
      <c r="M55" s="9">
        <v>2743418</v>
      </c>
      <c r="O55" s="9">
        <v>2762399</v>
      </c>
      <c r="Q55" s="22">
        <v>-18980</v>
      </c>
      <c r="R55" s="22"/>
    </row>
    <row r="56" spans="1:18" ht="21.75" customHeight="1" x14ac:dyDescent="0.2">
      <c r="A56" s="8" t="s">
        <v>74</v>
      </c>
      <c r="C56" s="9">
        <v>26729148</v>
      </c>
      <c r="E56" s="9">
        <v>268889508842</v>
      </c>
      <c r="G56" s="9">
        <v>227076671369</v>
      </c>
      <c r="I56" s="9">
        <v>41812837473</v>
      </c>
      <c r="K56" s="9">
        <v>26729148</v>
      </c>
      <c r="M56" s="9">
        <v>268889508842</v>
      </c>
      <c r="O56" s="9">
        <v>227076671369</v>
      </c>
      <c r="Q56" s="22">
        <v>41812837473</v>
      </c>
      <c r="R56" s="22"/>
    </row>
    <row r="57" spans="1:18" ht="21.75" customHeight="1" x14ac:dyDescent="0.2">
      <c r="A57" s="8" t="s">
        <v>39</v>
      </c>
      <c r="C57" s="9">
        <v>8632873</v>
      </c>
      <c r="E57" s="9">
        <v>61529408098</v>
      </c>
      <c r="G57" s="9">
        <v>55344353866</v>
      </c>
      <c r="I57" s="9">
        <v>6185054232</v>
      </c>
      <c r="K57" s="9">
        <v>8632873</v>
      </c>
      <c r="M57" s="9">
        <v>61529408098</v>
      </c>
      <c r="O57" s="9">
        <v>55344353866</v>
      </c>
      <c r="Q57" s="22">
        <v>6185054232</v>
      </c>
      <c r="R57" s="22"/>
    </row>
    <row r="58" spans="1:18" ht="21.75" customHeight="1" x14ac:dyDescent="0.2">
      <c r="A58" s="8" t="s">
        <v>62</v>
      </c>
      <c r="C58" s="9">
        <v>5000000</v>
      </c>
      <c r="E58" s="9">
        <v>9915648750</v>
      </c>
      <c r="G58" s="9">
        <v>9911134734</v>
      </c>
      <c r="I58" s="9">
        <v>4514016</v>
      </c>
      <c r="K58" s="9">
        <v>5000000</v>
      </c>
      <c r="M58" s="9">
        <v>9915648750</v>
      </c>
      <c r="O58" s="9">
        <v>9911134734</v>
      </c>
      <c r="Q58" s="22">
        <v>4514016</v>
      </c>
      <c r="R58" s="22"/>
    </row>
    <row r="59" spans="1:18" ht="21.75" customHeight="1" x14ac:dyDescent="0.2">
      <c r="A59" s="8" t="s">
        <v>19</v>
      </c>
      <c r="C59" s="9">
        <v>215486794</v>
      </c>
      <c r="E59" s="9">
        <v>349153575548</v>
      </c>
      <c r="G59" s="9">
        <v>349204420776</v>
      </c>
      <c r="I59" s="9">
        <v>-50845227</v>
      </c>
      <c r="K59" s="9">
        <v>215486794</v>
      </c>
      <c r="M59" s="9">
        <v>349153575548</v>
      </c>
      <c r="O59" s="9">
        <v>349204420776</v>
      </c>
      <c r="Q59" s="22">
        <v>-50845227</v>
      </c>
      <c r="R59" s="22"/>
    </row>
    <row r="60" spans="1:18" ht="21.75" customHeight="1" x14ac:dyDescent="0.2">
      <c r="A60" s="8" t="s">
        <v>59</v>
      </c>
      <c r="C60" s="9">
        <v>51600000</v>
      </c>
      <c r="E60" s="9">
        <v>132335888400</v>
      </c>
      <c r="G60" s="9">
        <v>123194418418</v>
      </c>
      <c r="I60" s="9">
        <v>9141469982</v>
      </c>
      <c r="K60" s="9">
        <v>51600000</v>
      </c>
      <c r="M60" s="9">
        <v>132335888400</v>
      </c>
      <c r="O60" s="9">
        <v>123194418418</v>
      </c>
      <c r="Q60" s="22">
        <v>9141469982</v>
      </c>
      <c r="R60" s="22"/>
    </row>
    <row r="61" spans="1:18" ht="21.75" customHeight="1" x14ac:dyDescent="0.2">
      <c r="A61" s="8" t="s">
        <v>91</v>
      </c>
      <c r="C61" s="9">
        <v>405257</v>
      </c>
      <c r="E61" s="9">
        <v>8077056703</v>
      </c>
      <c r="G61" s="9">
        <v>7316857959</v>
      </c>
      <c r="I61" s="9">
        <v>760198744</v>
      </c>
      <c r="K61" s="9">
        <v>405257</v>
      </c>
      <c r="M61" s="9">
        <v>8077056703</v>
      </c>
      <c r="O61" s="9">
        <v>7316857959</v>
      </c>
      <c r="Q61" s="22">
        <v>760198744</v>
      </c>
      <c r="R61" s="22"/>
    </row>
    <row r="62" spans="1:18" ht="21.75" customHeight="1" x14ac:dyDescent="0.2">
      <c r="A62" s="8" t="s">
        <v>97</v>
      </c>
      <c r="C62" s="9">
        <v>445000</v>
      </c>
      <c r="E62" s="9">
        <v>23068669837</v>
      </c>
      <c r="G62" s="9">
        <v>19998642246</v>
      </c>
      <c r="I62" s="9">
        <v>3070027591</v>
      </c>
      <c r="K62" s="9">
        <v>445000</v>
      </c>
      <c r="M62" s="9">
        <v>23068669837</v>
      </c>
      <c r="O62" s="9">
        <v>19998642246</v>
      </c>
      <c r="Q62" s="22">
        <v>3070027591</v>
      </c>
      <c r="R62" s="22"/>
    </row>
    <row r="63" spans="1:18" ht="21.75" customHeight="1" x14ac:dyDescent="0.2">
      <c r="A63" s="8" t="s">
        <v>64</v>
      </c>
      <c r="C63" s="9">
        <v>3199949</v>
      </c>
      <c r="E63" s="9">
        <v>22148671479</v>
      </c>
      <c r="G63" s="9">
        <v>23359125538</v>
      </c>
      <c r="I63" s="9">
        <v>-1210454058</v>
      </c>
      <c r="K63" s="9">
        <v>3199949</v>
      </c>
      <c r="M63" s="9">
        <v>22148671479</v>
      </c>
      <c r="O63" s="9">
        <v>23359125538</v>
      </c>
      <c r="Q63" s="22">
        <v>-1210454058</v>
      </c>
      <c r="R63" s="22"/>
    </row>
    <row r="64" spans="1:18" ht="21.75" customHeight="1" x14ac:dyDescent="0.2">
      <c r="A64" s="8" t="s">
        <v>86</v>
      </c>
      <c r="C64" s="9">
        <v>400000</v>
      </c>
      <c r="E64" s="9">
        <v>6636277800</v>
      </c>
      <c r="G64" s="9">
        <v>5188707062</v>
      </c>
      <c r="I64" s="9">
        <v>1447570738</v>
      </c>
      <c r="K64" s="9">
        <v>400000</v>
      </c>
      <c r="M64" s="9">
        <v>6636277800</v>
      </c>
      <c r="O64" s="9">
        <v>5188707062</v>
      </c>
      <c r="Q64" s="22">
        <v>1447570738</v>
      </c>
      <c r="R64" s="22"/>
    </row>
    <row r="65" spans="1:18" ht="21.75" customHeight="1" x14ac:dyDescent="0.2">
      <c r="A65" s="8" t="s">
        <v>56</v>
      </c>
      <c r="C65" s="9">
        <v>1400000</v>
      </c>
      <c r="E65" s="9">
        <v>20875050000</v>
      </c>
      <c r="G65" s="9">
        <v>20256375979</v>
      </c>
      <c r="I65" s="9">
        <v>618674021</v>
      </c>
      <c r="K65" s="9">
        <v>1400000</v>
      </c>
      <c r="M65" s="9">
        <v>20875050000</v>
      </c>
      <c r="O65" s="9">
        <v>20256375979</v>
      </c>
      <c r="Q65" s="22">
        <v>618674021</v>
      </c>
      <c r="R65" s="22"/>
    </row>
    <row r="66" spans="1:18" ht="21.75" customHeight="1" x14ac:dyDescent="0.2">
      <c r="A66" s="8" t="s">
        <v>30</v>
      </c>
      <c r="C66" s="9">
        <v>3400000</v>
      </c>
      <c r="E66" s="9">
        <v>16726481730</v>
      </c>
      <c r="G66" s="9">
        <v>15975692336</v>
      </c>
      <c r="I66" s="9">
        <v>750789394</v>
      </c>
      <c r="K66" s="9">
        <v>3400000</v>
      </c>
      <c r="M66" s="9">
        <v>16726481730</v>
      </c>
      <c r="O66" s="9">
        <v>15975692336</v>
      </c>
      <c r="Q66" s="22">
        <v>750789394</v>
      </c>
      <c r="R66" s="22"/>
    </row>
    <row r="67" spans="1:18" ht="21.75" customHeight="1" x14ac:dyDescent="0.2">
      <c r="A67" s="8" t="s">
        <v>79</v>
      </c>
      <c r="C67" s="9">
        <v>4081755</v>
      </c>
      <c r="E67" s="9">
        <v>35543424565</v>
      </c>
      <c r="G67" s="9">
        <v>33585291548</v>
      </c>
      <c r="I67" s="9">
        <v>1958133017</v>
      </c>
      <c r="K67" s="9">
        <v>4081755</v>
      </c>
      <c r="M67" s="9">
        <v>35543424565</v>
      </c>
      <c r="O67" s="9">
        <v>33585291548</v>
      </c>
      <c r="Q67" s="22">
        <v>1958133017</v>
      </c>
      <c r="R67" s="22"/>
    </row>
    <row r="68" spans="1:18" ht="21.75" customHeight="1" x14ac:dyDescent="0.2">
      <c r="A68" s="8" t="s">
        <v>23</v>
      </c>
      <c r="C68" s="9">
        <v>18613222</v>
      </c>
      <c r="E68" s="9">
        <v>42389166396</v>
      </c>
      <c r="G68" s="9">
        <v>41961331652</v>
      </c>
      <c r="I68" s="9">
        <v>427834744</v>
      </c>
      <c r="K68" s="9">
        <v>18613222</v>
      </c>
      <c r="M68" s="9">
        <v>42389166396</v>
      </c>
      <c r="O68" s="9">
        <v>41961331652</v>
      </c>
      <c r="Q68" s="22">
        <v>427834744</v>
      </c>
      <c r="R68" s="22"/>
    </row>
    <row r="69" spans="1:18" ht="21.75" customHeight="1" x14ac:dyDescent="0.2">
      <c r="A69" s="8" t="s">
        <v>66</v>
      </c>
      <c r="C69" s="9">
        <v>200000</v>
      </c>
      <c r="E69" s="9">
        <v>7071671700</v>
      </c>
      <c r="G69" s="9">
        <v>6490017142</v>
      </c>
      <c r="I69" s="9">
        <v>581654558</v>
      </c>
      <c r="K69" s="9">
        <v>200000</v>
      </c>
      <c r="M69" s="9">
        <v>7071671700</v>
      </c>
      <c r="O69" s="9">
        <v>6490017142</v>
      </c>
      <c r="Q69" s="22">
        <v>581654558</v>
      </c>
      <c r="R69" s="22"/>
    </row>
    <row r="70" spans="1:18" ht="21.75" customHeight="1" x14ac:dyDescent="0.2">
      <c r="A70" s="8" t="s">
        <v>27</v>
      </c>
      <c r="C70" s="9">
        <v>200000</v>
      </c>
      <c r="E70" s="9">
        <v>511339320</v>
      </c>
      <c r="G70" s="9">
        <v>500053633</v>
      </c>
      <c r="I70" s="9">
        <v>11285687</v>
      </c>
      <c r="K70" s="9">
        <v>200000</v>
      </c>
      <c r="M70" s="9">
        <v>511339320</v>
      </c>
      <c r="O70" s="9">
        <v>500053633</v>
      </c>
      <c r="Q70" s="22">
        <v>11285687</v>
      </c>
      <c r="R70" s="22"/>
    </row>
    <row r="71" spans="1:18" ht="21.75" customHeight="1" x14ac:dyDescent="0.2">
      <c r="A71" s="8" t="s">
        <v>93</v>
      </c>
      <c r="C71" s="9">
        <v>20000000</v>
      </c>
      <c r="E71" s="9">
        <v>23399937000</v>
      </c>
      <c r="G71" s="9">
        <v>23704811588</v>
      </c>
      <c r="I71" s="9">
        <v>-304874588</v>
      </c>
      <c r="K71" s="9">
        <v>20000000</v>
      </c>
      <c r="M71" s="9">
        <v>23399937000</v>
      </c>
      <c r="O71" s="9">
        <v>23704811588</v>
      </c>
      <c r="Q71" s="22">
        <v>-304874588</v>
      </c>
      <c r="R71" s="22"/>
    </row>
    <row r="72" spans="1:18" ht="21.75" customHeight="1" x14ac:dyDescent="0.2">
      <c r="A72" s="8" t="s">
        <v>48</v>
      </c>
      <c r="C72" s="9">
        <v>1251730</v>
      </c>
      <c r="E72" s="9">
        <v>26752067439</v>
      </c>
      <c r="G72" s="9">
        <v>24788095017</v>
      </c>
      <c r="I72" s="9">
        <v>1963972422</v>
      </c>
      <c r="K72" s="9">
        <v>1251730</v>
      </c>
      <c r="M72" s="9">
        <v>26752067439</v>
      </c>
      <c r="O72" s="9">
        <v>24788095017</v>
      </c>
      <c r="Q72" s="22">
        <v>1963972422</v>
      </c>
      <c r="R72" s="22"/>
    </row>
    <row r="73" spans="1:18" ht="21.75" customHeight="1" x14ac:dyDescent="0.2">
      <c r="A73" s="8" t="s">
        <v>25</v>
      </c>
      <c r="C73" s="9">
        <v>3600000</v>
      </c>
      <c r="E73" s="9">
        <v>10703532780</v>
      </c>
      <c r="G73" s="9">
        <v>10065531121</v>
      </c>
      <c r="I73" s="9">
        <v>638001659</v>
      </c>
      <c r="K73" s="9">
        <v>3600000</v>
      </c>
      <c r="M73" s="9">
        <v>10703532780</v>
      </c>
      <c r="O73" s="9">
        <v>10065531121</v>
      </c>
      <c r="Q73" s="22">
        <v>638001659</v>
      </c>
      <c r="R73" s="22"/>
    </row>
    <row r="74" spans="1:18" ht="21.75" customHeight="1" x14ac:dyDescent="0.2">
      <c r="A74" s="8" t="s">
        <v>51</v>
      </c>
      <c r="C74" s="9">
        <v>53559557</v>
      </c>
      <c r="E74" s="9">
        <v>135285070072</v>
      </c>
      <c r="G74" s="9">
        <v>133923515244</v>
      </c>
      <c r="I74" s="9">
        <v>1361554828</v>
      </c>
      <c r="K74" s="9">
        <v>53559557</v>
      </c>
      <c r="M74" s="9">
        <v>135285070072</v>
      </c>
      <c r="O74" s="9">
        <v>133923515244</v>
      </c>
      <c r="Q74" s="22">
        <v>1361554828</v>
      </c>
      <c r="R74" s="22"/>
    </row>
    <row r="75" spans="1:18" ht="21.75" customHeight="1" x14ac:dyDescent="0.2">
      <c r="A75" s="8" t="s">
        <v>26</v>
      </c>
      <c r="C75" s="9">
        <v>3333333</v>
      </c>
      <c r="E75" s="9">
        <v>37177466282</v>
      </c>
      <c r="G75" s="9">
        <v>32009677440</v>
      </c>
      <c r="I75" s="9">
        <v>5167788842</v>
      </c>
      <c r="K75" s="9">
        <v>3333333</v>
      </c>
      <c r="M75" s="9">
        <v>37177466282</v>
      </c>
      <c r="O75" s="9">
        <v>32009677440</v>
      </c>
      <c r="Q75" s="22">
        <v>5167788842</v>
      </c>
      <c r="R75" s="22"/>
    </row>
    <row r="76" spans="1:18" ht="21.75" customHeight="1" x14ac:dyDescent="0.2">
      <c r="A76" s="8" t="s">
        <v>68</v>
      </c>
      <c r="C76" s="9">
        <v>27216156</v>
      </c>
      <c r="E76" s="9">
        <v>40175516509</v>
      </c>
      <c r="G76" s="9">
        <v>40849395135</v>
      </c>
      <c r="I76" s="9">
        <v>-673878625</v>
      </c>
      <c r="K76" s="9">
        <v>27216156</v>
      </c>
      <c r="M76" s="9">
        <v>40175516509</v>
      </c>
      <c r="O76" s="9">
        <v>40849395135</v>
      </c>
      <c r="Q76" s="22">
        <v>-673878625</v>
      </c>
      <c r="R76" s="22"/>
    </row>
    <row r="77" spans="1:18" ht="21.75" customHeight="1" x14ac:dyDescent="0.2">
      <c r="A77" s="8" t="s">
        <v>45</v>
      </c>
      <c r="C77" s="9">
        <v>35745775</v>
      </c>
      <c r="E77" s="9">
        <v>48538197714</v>
      </c>
      <c r="G77" s="9">
        <v>48146844055</v>
      </c>
      <c r="I77" s="9">
        <v>391353659</v>
      </c>
      <c r="K77" s="9">
        <v>35745775</v>
      </c>
      <c r="M77" s="9">
        <v>48538197714</v>
      </c>
      <c r="O77" s="9">
        <v>48146844055</v>
      </c>
      <c r="Q77" s="22">
        <v>391353659</v>
      </c>
      <c r="R77" s="22"/>
    </row>
    <row r="78" spans="1:18" ht="21.75" customHeight="1" x14ac:dyDescent="0.2">
      <c r="A78" s="8" t="s">
        <v>87</v>
      </c>
      <c r="C78" s="9">
        <v>4000000</v>
      </c>
      <c r="E78" s="9">
        <v>50696550000</v>
      </c>
      <c r="G78" s="9">
        <v>46326025743</v>
      </c>
      <c r="I78" s="9">
        <v>4370524257</v>
      </c>
      <c r="K78" s="9">
        <v>4000000</v>
      </c>
      <c r="M78" s="9">
        <v>50696550000</v>
      </c>
      <c r="O78" s="9">
        <v>46326025743</v>
      </c>
      <c r="Q78" s="22">
        <v>4370524257</v>
      </c>
      <c r="R78" s="22"/>
    </row>
    <row r="79" spans="1:18" ht="21.75" customHeight="1" x14ac:dyDescent="0.2">
      <c r="A79" s="8" t="s">
        <v>78</v>
      </c>
      <c r="C79" s="9">
        <v>255845</v>
      </c>
      <c r="E79" s="9">
        <v>1752283556</v>
      </c>
      <c r="G79" s="9">
        <v>1548843946</v>
      </c>
      <c r="I79" s="9">
        <v>203439610</v>
      </c>
      <c r="K79" s="9">
        <v>255845</v>
      </c>
      <c r="M79" s="9">
        <v>1752283556</v>
      </c>
      <c r="O79" s="9">
        <v>1548843946</v>
      </c>
      <c r="Q79" s="22">
        <v>203439610</v>
      </c>
      <c r="R79" s="22"/>
    </row>
    <row r="80" spans="1:18" ht="21.75" customHeight="1" x14ac:dyDescent="0.2">
      <c r="A80" s="8" t="s">
        <v>83</v>
      </c>
      <c r="C80" s="9">
        <v>4130999</v>
      </c>
      <c r="E80" s="9">
        <v>31003467647</v>
      </c>
      <c r="G80" s="9">
        <v>30474987319</v>
      </c>
      <c r="I80" s="9">
        <v>528480328</v>
      </c>
      <c r="K80" s="9">
        <v>4130999</v>
      </c>
      <c r="M80" s="9">
        <v>31003467647</v>
      </c>
      <c r="O80" s="9">
        <v>30474987319</v>
      </c>
      <c r="Q80" s="22">
        <v>528480328</v>
      </c>
      <c r="R80" s="22"/>
    </row>
    <row r="81" spans="1:18" ht="21.75" customHeight="1" x14ac:dyDescent="0.2">
      <c r="A81" s="8" t="s">
        <v>36</v>
      </c>
      <c r="C81" s="9">
        <v>2295662</v>
      </c>
      <c r="E81" s="9">
        <v>12003334786</v>
      </c>
      <c r="G81" s="9">
        <v>12913334474</v>
      </c>
      <c r="I81" s="9">
        <v>-909999687</v>
      </c>
      <c r="K81" s="9">
        <v>2295662</v>
      </c>
      <c r="M81" s="9">
        <v>12003334786</v>
      </c>
      <c r="O81" s="9">
        <v>12913334474</v>
      </c>
      <c r="Q81" s="22">
        <v>-909999687</v>
      </c>
      <c r="R81" s="22"/>
    </row>
    <row r="82" spans="1:18" ht="21.75" customHeight="1" x14ac:dyDescent="0.2">
      <c r="A82" s="8" t="s">
        <v>82</v>
      </c>
      <c r="C82" s="9">
        <v>9000000</v>
      </c>
      <c r="E82" s="9">
        <v>37789804800</v>
      </c>
      <c r="G82" s="9">
        <v>38816056118</v>
      </c>
      <c r="I82" s="9">
        <v>-1026251318</v>
      </c>
      <c r="K82" s="9">
        <v>9000000</v>
      </c>
      <c r="M82" s="9">
        <v>37789804800</v>
      </c>
      <c r="O82" s="9">
        <v>38816056118</v>
      </c>
      <c r="Q82" s="22">
        <v>-1026251318</v>
      </c>
      <c r="R82" s="22"/>
    </row>
    <row r="83" spans="1:18" ht="21.75" customHeight="1" x14ac:dyDescent="0.2">
      <c r="A83" s="8" t="s">
        <v>81</v>
      </c>
      <c r="C83" s="9">
        <v>9420075</v>
      </c>
      <c r="E83" s="9">
        <v>26687472828</v>
      </c>
      <c r="G83" s="9">
        <v>24044607900</v>
      </c>
      <c r="I83" s="9">
        <v>2642864928</v>
      </c>
      <c r="K83" s="9">
        <v>9420075</v>
      </c>
      <c r="M83" s="9">
        <v>26687472828</v>
      </c>
      <c r="O83" s="9">
        <v>24044607900</v>
      </c>
      <c r="Q83" s="22">
        <v>2642864928</v>
      </c>
      <c r="R83" s="22"/>
    </row>
    <row r="84" spans="1:18" ht="21.75" customHeight="1" x14ac:dyDescent="0.2">
      <c r="A84" s="8" t="s">
        <v>84</v>
      </c>
      <c r="C84" s="9">
        <v>1449572</v>
      </c>
      <c r="E84" s="9">
        <v>4855991547</v>
      </c>
      <c r="G84" s="9">
        <v>4255455085</v>
      </c>
      <c r="I84" s="9">
        <v>600536462</v>
      </c>
      <c r="K84" s="9">
        <v>1449572</v>
      </c>
      <c r="M84" s="9">
        <v>4855991547</v>
      </c>
      <c r="O84" s="9">
        <v>4255455085</v>
      </c>
      <c r="Q84" s="22">
        <v>600536462</v>
      </c>
      <c r="R84" s="22"/>
    </row>
    <row r="85" spans="1:18" ht="21.75" customHeight="1" x14ac:dyDescent="0.2">
      <c r="A85" s="11" t="s">
        <v>43</v>
      </c>
      <c r="C85" s="13">
        <v>23255508</v>
      </c>
      <c r="E85" s="13">
        <v>108257555977</v>
      </c>
      <c r="G85" s="13">
        <v>112532363099</v>
      </c>
      <c r="I85" s="13">
        <v>-4274807121</v>
      </c>
      <c r="K85" s="13">
        <v>23255508</v>
      </c>
      <c r="M85" s="13">
        <v>108257555977</v>
      </c>
      <c r="O85" s="13">
        <v>112532363099</v>
      </c>
      <c r="Q85" s="24">
        <v>-4274807121</v>
      </c>
      <c r="R85" s="24"/>
    </row>
    <row r="86" spans="1:18" ht="21.75" customHeight="1" x14ac:dyDescent="0.2">
      <c r="A86" s="15" t="s">
        <v>99</v>
      </c>
      <c r="C86" s="16">
        <v>1070015095</v>
      </c>
      <c r="E86" s="16">
        <v>3621089590854</v>
      </c>
      <c r="G86" s="16">
        <v>3463852670524</v>
      </c>
      <c r="I86" s="16">
        <v>157236920343</v>
      </c>
      <c r="K86" s="16">
        <v>1070015095</v>
      </c>
      <c r="M86" s="16">
        <v>3621089590854</v>
      </c>
      <c r="O86" s="16">
        <v>3463852670524</v>
      </c>
      <c r="Q86" s="32">
        <v>157236920343</v>
      </c>
      <c r="R86" s="32"/>
    </row>
  </sheetData>
  <mergeCells count="87">
    <mergeCell ref="A1:Q1"/>
    <mergeCell ref="A2:R2"/>
    <mergeCell ref="A3:R3"/>
    <mergeCell ref="A5:R5"/>
    <mergeCell ref="A6:A7"/>
    <mergeCell ref="C6:I6"/>
    <mergeCell ref="K6:R6"/>
    <mergeCell ref="Q7:R7"/>
    <mergeCell ref="Q8:R8"/>
    <mergeCell ref="Q9:R9"/>
    <mergeCell ref="Q10:R10"/>
    <mergeCell ref="Q11:R11"/>
    <mergeCell ref="Q12:R12"/>
    <mergeCell ref="Q13:R13"/>
    <mergeCell ref="Q14:R14"/>
    <mergeCell ref="Q15:R15"/>
    <mergeCell ref="Q16:R16"/>
    <mergeCell ref="Q17:R17"/>
    <mergeCell ref="Q18:R18"/>
    <mergeCell ref="Q19:R19"/>
    <mergeCell ref="Q20:R20"/>
    <mergeCell ref="Q21:R21"/>
    <mergeCell ref="Q22:R22"/>
    <mergeCell ref="Q23:R23"/>
    <mergeCell ref="Q24:R24"/>
    <mergeCell ref="Q25:R25"/>
    <mergeCell ref="Q26:R26"/>
    <mergeCell ref="Q27:R27"/>
    <mergeCell ref="Q28:R28"/>
    <mergeCell ref="Q29:R29"/>
    <mergeCell ref="Q30:R30"/>
    <mergeCell ref="Q31:R31"/>
    <mergeCell ref="Q32:R32"/>
    <mergeCell ref="Q33:R33"/>
    <mergeCell ref="Q34:R34"/>
    <mergeCell ref="Q35:R35"/>
    <mergeCell ref="Q36:R36"/>
    <mergeCell ref="Q37:R37"/>
    <mergeCell ref="Q38:R38"/>
    <mergeCell ref="Q39:R39"/>
    <mergeCell ref="Q40:R40"/>
    <mergeCell ref="Q41:R41"/>
    <mergeCell ref="Q42:R42"/>
    <mergeCell ref="Q43:R43"/>
    <mergeCell ref="Q44:R44"/>
    <mergeCell ref="Q45:R45"/>
    <mergeCell ref="Q46:R46"/>
    <mergeCell ref="Q47:R47"/>
    <mergeCell ref="Q48:R48"/>
    <mergeCell ref="Q49:R49"/>
    <mergeCell ref="Q50:R50"/>
    <mergeCell ref="Q51:R51"/>
    <mergeCell ref="Q52:R52"/>
    <mergeCell ref="Q53:R53"/>
    <mergeCell ref="Q54:R54"/>
    <mergeCell ref="Q55:R55"/>
    <mergeCell ref="Q56:R56"/>
    <mergeCell ref="Q57:R57"/>
    <mergeCell ref="Q58:R58"/>
    <mergeCell ref="Q59:R59"/>
    <mergeCell ref="Q60:R60"/>
    <mergeCell ref="Q61:R61"/>
    <mergeCell ref="Q62:R62"/>
    <mergeCell ref="Q63:R63"/>
    <mergeCell ref="Q64:R64"/>
    <mergeCell ref="Q65:R65"/>
    <mergeCell ref="Q66:R66"/>
    <mergeCell ref="Q67:R67"/>
    <mergeCell ref="Q68:R68"/>
    <mergeCell ref="Q69:R69"/>
    <mergeCell ref="Q70:R70"/>
    <mergeCell ref="Q71:R71"/>
    <mergeCell ref="Q72:R72"/>
    <mergeCell ref="Q73:R73"/>
    <mergeCell ref="Q74:R74"/>
    <mergeCell ref="Q75:R75"/>
    <mergeCell ref="Q76:R76"/>
    <mergeCell ref="Q77:R77"/>
    <mergeCell ref="Q83:R83"/>
    <mergeCell ref="Q84:R84"/>
    <mergeCell ref="Q85:R85"/>
    <mergeCell ref="Q86:R86"/>
    <mergeCell ref="Q78:R78"/>
    <mergeCell ref="Q79:R79"/>
    <mergeCell ref="Q80:R80"/>
    <mergeCell ref="Q81:R81"/>
    <mergeCell ref="Q82:R82"/>
  </mergeCells>
  <pageMargins left="0.39" right="0.39" top="0.39" bottom="0.39" header="0" footer="0"/>
  <pageSetup paperSize="0" fitToHeight="0" orientation="landscape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B89"/>
  <sheetViews>
    <sheetView rightToLeft="1" workbookViewId="0">
      <pane ySplit="8" topLeftCell="A9" activePane="bottomLeft" state="frozen"/>
      <selection pane="bottomLeft" activeCell="T12" sqref="T12"/>
    </sheetView>
  </sheetViews>
  <sheetFormatPr defaultRowHeight="12.75" x14ac:dyDescent="0.2"/>
  <cols>
    <col min="1" max="1" width="3.5703125" bestFit="1" customWidth="1"/>
    <col min="2" max="2" width="2.5703125" customWidth="1"/>
    <col min="3" max="3" width="23.42578125" customWidth="1"/>
    <col min="4" max="5" width="1.28515625" customWidth="1"/>
    <col min="6" max="6" width="2.140625" bestFit="1" customWidth="1"/>
    <col min="7" max="7" width="1.28515625" customWidth="1"/>
    <col min="8" max="8" width="12.85546875" bestFit="1" customWidth="1"/>
    <col min="9" max="9" width="1.28515625" customWidth="1"/>
    <col min="10" max="10" width="16" bestFit="1" customWidth="1"/>
    <col min="11" max="11" width="1.28515625" customWidth="1"/>
    <col min="12" max="12" width="13.85546875" bestFit="1" customWidth="1"/>
    <col min="13" max="13" width="1.28515625" customWidth="1"/>
    <col min="14" max="14" width="17.85546875" bestFit="1" customWidth="1"/>
    <col min="15" max="15" width="1.28515625" customWidth="1"/>
    <col min="16" max="16" width="11.85546875" bestFit="1" customWidth="1"/>
    <col min="17" max="17" width="1.28515625" customWidth="1"/>
    <col min="18" max="18" width="15" bestFit="1" customWidth="1"/>
    <col min="19" max="19" width="1.28515625" customWidth="1"/>
    <col min="20" max="20" width="13.85546875" bestFit="1" customWidth="1"/>
    <col min="21" max="21" width="1.28515625" customWidth="1"/>
    <col min="22" max="22" width="16.140625" bestFit="1" customWidth="1"/>
    <col min="23" max="23" width="1.28515625" customWidth="1"/>
    <col min="24" max="24" width="17.5703125" bestFit="1" customWidth="1"/>
    <col min="25" max="25" width="1.28515625" customWidth="1"/>
    <col min="26" max="26" width="17.7109375" bestFit="1" customWidth="1"/>
    <col min="27" max="27" width="1.28515625" customWidth="1"/>
    <col min="28" max="28" width="18.28515625" bestFit="1" customWidth="1"/>
    <col min="29" max="29" width="0.28515625" customWidth="1"/>
  </cols>
  <sheetData>
    <row r="1" spans="1:28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19"/>
      <c r="Y1" s="19"/>
      <c r="Z1" s="19"/>
      <c r="AA1" s="19"/>
      <c r="AB1" s="19"/>
    </row>
    <row r="2" spans="1:28" ht="21.7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  <c r="X2" s="19"/>
      <c r="Y2" s="19"/>
      <c r="Z2" s="19"/>
      <c r="AA2" s="19"/>
      <c r="AB2" s="19"/>
    </row>
    <row r="3" spans="1:28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  <c r="X3" s="19"/>
      <c r="Y3" s="19"/>
      <c r="Z3" s="19"/>
      <c r="AA3" s="19"/>
      <c r="AB3" s="19"/>
    </row>
    <row r="4" spans="1:28" ht="15.75" customHeight="1" x14ac:dyDescent="0.2">
      <c r="A4" s="1" t="s">
        <v>3</v>
      </c>
      <c r="B4" s="30" t="s">
        <v>4</v>
      </c>
      <c r="C4" s="30"/>
      <c r="D4" s="30"/>
      <c r="E4" s="30"/>
      <c r="F4" s="30"/>
      <c r="G4" s="30"/>
      <c r="H4" s="30"/>
      <c r="I4" s="30"/>
      <c r="J4" s="30"/>
      <c r="K4" s="30"/>
      <c r="L4" s="30"/>
      <c r="M4" s="30"/>
      <c r="N4" s="30"/>
      <c r="O4" s="30"/>
      <c r="P4" s="30"/>
      <c r="Q4" s="30"/>
      <c r="R4" s="30"/>
      <c r="S4" s="30"/>
      <c r="T4" s="30"/>
      <c r="U4" s="30"/>
      <c r="V4" s="30"/>
      <c r="W4" s="30"/>
      <c r="X4" s="30"/>
      <c r="Y4" s="30"/>
      <c r="Z4" s="30"/>
      <c r="AA4" s="30"/>
      <c r="AB4" s="30"/>
    </row>
    <row r="5" spans="1:28" ht="18.75" customHeight="1" x14ac:dyDescent="0.2">
      <c r="A5" s="30" t="s">
        <v>5</v>
      </c>
      <c r="B5" s="30"/>
      <c r="C5" s="30" t="s">
        <v>6</v>
      </c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  <c r="X5" s="30"/>
      <c r="Y5" s="30"/>
      <c r="Z5" s="30"/>
      <c r="AA5" s="30"/>
      <c r="AB5" s="30"/>
    </row>
    <row r="6" spans="1:28" ht="15.75" customHeight="1" x14ac:dyDescent="0.2">
      <c r="F6" s="27" t="s">
        <v>7</v>
      </c>
      <c r="G6" s="27"/>
      <c r="H6" s="27"/>
      <c r="I6" s="27"/>
      <c r="J6" s="27"/>
      <c r="L6" s="27" t="s">
        <v>8</v>
      </c>
      <c r="M6" s="27"/>
      <c r="N6" s="27"/>
      <c r="O6" s="27"/>
      <c r="P6" s="27"/>
      <c r="Q6" s="27"/>
      <c r="R6" s="27"/>
      <c r="T6" s="27" t="s">
        <v>9</v>
      </c>
      <c r="U6" s="27"/>
      <c r="V6" s="27"/>
      <c r="W6" s="27"/>
      <c r="X6" s="27"/>
      <c r="Y6" s="27"/>
      <c r="Z6" s="27"/>
      <c r="AA6" s="27"/>
      <c r="AB6" s="27"/>
    </row>
    <row r="7" spans="1:28" ht="14.45" customHeight="1" x14ac:dyDescent="0.2">
      <c r="F7" s="3"/>
      <c r="G7" s="3"/>
      <c r="H7" s="3"/>
      <c r="I7" s="3"/>
      <c r="J7" s="3"/>
      <c r="L7" s="26" t="s">
        <v>10</v>
      </c>
      <c r="M7" s="26"/>
      <c r="N7" s="26"/>
      <c r="O7" s="3"/>
      <c r="P7" s="26" t="s">
        <v>11</v>
      </c>
      <c r="Q7" s="26"/>
      <c r="R7" s="26"/>
      <c r="T7" s="3"/>
      <c r="U7" s="3"/>
      <c r="V7" s="3"/>
      <c r="W7" s="3"/>
      <c r="X7" s="3"/>
      <c r="Y7" s="3"/>
      <c r="Z7" s="3"/>
      <c r="AA7" s="3"/>
      <c r="AB7" s="3"/>
    </row>
    <row r="8" spans="1:28" ht="14.45" customHeight="1" x14ac:dyDescent="0.2">
      <c r="A8" s="27" t="s">
        <v>12</v>
      </c>
      <c r="B8" s="27"/>
      <c r="C8" s="27"/>
      <c r="E8" s="27" t="s">
        <v>13</v>
      </c>
      <c r="F8" s="27"/>
      <c r="H8" s="2" t="s">
        <v>14</v>
      </c>
      <c r="J8" s="2" t="s">
        <v>15</v>
      </c>
      <c r="L8" s="4" t="s">
        <v>13</v>
      </c>
      <c r="M8" s="3"/>
      <c r="N8" s="4" t="s">
        <v>14</v>
      </c>
      <c r="P8" s="4" t="s">
        <v>13</v>
      </c>
      <c r="Q8" s="3"/>
      <c r="R8" s="4" t="s">
        <v>16</v>
      </c>
      <c r="T8" s="2" t="s">
        <v>13</v>
      </c>
      <c r="V8" s="2" t="s">
        <v>17</v>
      </c>
      <c r="X8" s="2" t="s">
        <v>14</v>
      </c>
      <c r="Z8" s="2" t="s">
        <v>15</v>
      </c>
      <c r="AB8" s="2" t="s">
        <v>18</v>
      </c>
    </row>
    <row r="9" spans="1:28" ht="21.75" customHeight="1" x14ac:dyDescent="0.2">
      <c r="A9" s="28" t="s">
        <v>19</v>
      </c>
      <c r="B9" s="28"/>
      <c r="C9" s="28"/>
      <c r="E9" s="29">
        <v>0</v>
      </c>
      <c r="F9" s="29"/>
      <c r="H9" s="6">
        <v>0</v>
      </c>
      <c r="J9" s="6">
        <v>0</v>
      </c>
      <c r="L9" s="6">
        <v>216286794</v>
      </c>
      <c r="N9" s="6">
        <v>350500850740</v>
      </c>
      <c r="P9" s="6">
        <v>-800000</v>
      </c>
      <c r="R9" s="6">
        <v>1279610143</v>
      </c>
      <c r="T9" s="6">
        <v>215486794</v>
      </c>
      <c r="V9" s="6">
        <v>1630</v>
      </c>
      <c r="X9" s="6">
        <v>349204420776</v>
      </c>
      <c r="Z9" s="6">
        <v>349153575548.39099</v>
      </c>
      <c r="AB9" s="7">
        <v>8.32</v>
      </c>
    </row>
    <row r="10" spans="1:28" ht="21.75" customHeight="1" x14ac:dyDescent="0.2">
      <c r="A10" s="21" t="s">
        <v>20</v>
      </c>
      <c r="B10" s="21"/>
      <c r="C10" s="21"/>
      <c r="E10" s="22">
        <v>0</v>
      </c>
      <c r="F10" s="22"/>
      <c r="H10" s="9">
        <v>0</v>
      </c>
      <c r="J10" s="9">
        <v>0</v>
      </c>
      <c r="L10" s="9">
        <v>12795497</v>
      </c>
      <c r="N10" s="9">
        <v>46543152000</v>
      </c>
      <c r="P10" s="9">
        <v>0</v>
      </c>
      <c r="R10" s="9">
        <v>0</v>
      </c>
      <c r="T10" s="9">
        <v>12795497</v>
      </c>
      <c r="V10" s="9">
        <v>3650</v>
      </c>
      <c r="X10" s="9">
        <v>46543152000</v>
      </c>
      <c r="Z10" s="9">
        <v>46425677843.902496</v>
      </c>
      <c r="AB10" s="10">
        <v>1.1100000000000001</v>
      </c>
    </row>
    <row r="11" spans="1:28" ht="21.75" customHeight="1" x14ac:dyDescent="0.2">
      <c r="A11" s="21" t="s">
        <v>21</v>
      </c>
      <c r="B11" s="21"/>
      <c r="C11" s="21"/>
      <c r="E11" s="22">
        <v>0</v>
      </c>
      <c r="F11" s="22"/>
      <c r="H11" s="9">
        <v>0</v>
      </c>
      <c r="J11" s="9">
        <v>0</v>
      </c>
      <c r="L11" s="9">
        <v>51099999</v>
      </c>
      <c r="N11" s="9">
        <v>60481766418</v>
      </c>
      <c r="P11" s="9">
        <v>0</v>
      </c>
      <c r="R11" s="9">
        <v>0</v>
      </c>
      <c r="T11" s="9">
        <v>51099999</v>
      </c>
      <c r="V11" s="9">
        <v>1209</v>
      </c>
      <c r="X11" s="9">
        <v>60481766418</v>
      </c>
      <c r="Z11" s="9">
        <v>61412308393.193604</v>
      </c>
      <c r="AB11" s="10">
        <v>1.46</v>
      </c>
    </row>
    <row r="12" spans="1:28" ht="21.75" customHeight="1" x14ac:dyDescent="0.2">
      <c r="A12" s="21" t="s">
        <v>22</v>
      </c>
      <c r="B12" s="21"/>
      <c r="C12" s="21"/>
      <c r="E12" s="22">
        <v>0</v>
      </c>
      <c r="F12" s="22"/>
      <c r="H12" s="9">
        <v>0</v>
      </c>
      <c r="J12" s="9">
        <v>0</v>
      </c>
      <c r="L12" s="9">
        <v>22000000</v>
      </c>
      <c r="N12" s="9">
        <v>43137994944</v>
      </c>
      <c r="P12" s="9">
        <v>0</v>
      </c>
      <c r="R12" s="9">
        <v>0</v>
      </c>
      <c r="T12" s="9">
        <v>22000000</v>
      </c>
      <c r="V12" s="9">
        <v>1963</v>
      </c>
      <c r="X12" s="9">
        <v>43137994944</v>
      </c>
      <c r="Z12" s="9">
        <v>42929043300</v>
      </c>
      <c r="AB12" s="10">
        <v>1.02</v>
      </c>
    </row>
    <row r="13" spans="1:28" ht="21.75" customHeight="1" x14ac:dyDescent="0.2">
      <c r="A13" s="21" t="s">
        <v>23</v>
      </c>
      <c r="B13" s="21"/>
      <c r="C13" s="21"/>
      <c r="E13" s="22">
        <v>0</v>
      </c>
      <c r="F13" s="22"/>
      <c r="H13" s="9">
        <v>0</v>
      </c>
      <c r="J13" s="9">
        <v>0</v>
      </c>
      <c r="L13" s="9">
        <v>18613222</v>
      </c>
      <c r="N13" s="9">
        <v>41961331652</v>
      </c>
      <c r="P13" s="9">
        <v>0</v>
      </c>
      <c r="R13" s="9">
        <v>0</v>
      </c>
      <c r="T13" s="9">
        <v>18613222</v>
      </c>
      <c r="V13" s="9">
        <v>2291</v>
      </c>
      <c r="X13" s="9">
        <v>41961331652</v>
      </c>
      <c r="Z13" s="9">
        <v>42389166396.968102</v>
      </c>
      <c r="AB13" s="10">
        <v>1.01</v>
      </c>
    </row>
    <row r="14" spans="1:28" ht="21.75" customHeight="1" x14ac:dyDescent="0.2">
      <c r="A14" s="21" t="s">
        <v>24</v>
      </c>
      <c r="B14" s="21"/>
      <c r="C14" s="21"/>
      <c r="E14" s="22">
        <v>0</v>
      </c>
      <c r="F14" s="22"/>
      <c r="H14" s="9">
        <v>0</v>
      </c>
      <c r="J14" s="9">
        <v>0</v>
      </c>
      <c r="L14" s="9">
        <v>188</v>
      </c>
      <c r="N14" s="9">
        <v>2762399</v>
      </c>
      <c r="P14" s="9">
        <v>0</v>
      </c>
      <c r="R14" s="9">
        <v>0</v>
      </c>
      <c r="T14" s="9">
        <v>188</v>
      </c>
      <c r="V14" s="9">
        <v>14680</v>
      </c>
      <c r="X14" s="9">
        <v>2762399</v>
      </c>
      <c r="Z14" s="9">
        <v>2743418.952</v>
      </c>
      <c r="AB14" s="10">
        <v>0</v>
      </c>
    </row>
    <row r="15" spans="1:28" ht="21.75" customHeight="1" x14ac:dyDescent="0.2">
      <c r="A15" s="21" t="s">
        <v>25</v>
      </c>
      <c r="B15" s="21"/>
      <c r="C15" s="21"/>
      <c r="E15" s="22">
        <v>0</v>
      </c>
      <c r="F15" s="22"/>
      <c r="H15" s="9">
        <v>0</v>
      </c>
      <c r="J15" s="9">
        <v>0</v>
      </c>
      <c r="L15" s="9">
        <v>3600000</v>
      </c>
      <c r="N15" s="9">
        <v>10065531121</v>
      </c>
      <c r="P15" s="9">
        <v>0</v>
      </c>
      <c r="R15" s="9">
        <v>0</v>
      </c>
      <c r="T15" s="9">
        <v>3600000</v>
      </c>
      <c r="V15" s="9">
        <v>2991</v>
      </c>
      <c r="X15" s="9">
        <v>10065531121</v>
      </c>
      <c r="Z15" s="9">
        <v>10703532780</v>
      </c>
      <c r="AB15" s="10">
        <v>0.26</v>
      </c>
    </row>
    <row r="16" spans="1:28" ht="21.75" customHeight="1" x14ac:dyDescent="0.2">
      <c r="A16" s="21" t="s">
        <v>26</v>
      </c>
      <c r="B16" s="21"/>
      <c r="C16" s="21"/>
      <c r="E16" s="22">
        <v>0</v>
      </c>
      <c r="F16" s="22"/>
      <c r="H16" s="9">
        <v>0</v>
      </c>
      <c r="J16" s="9">
        <v>0</v>
      </c>
      <c r="L16" s="9">
        <v>3333333</v>
      </c>
      <c r="N16" s="9">
        <v>32009677440</v>
      </c>
      <c r="P16" s="9">
        <v>0</v>
      </c>
      <c r="R16" s="9">
        <v>0</v>
      </c>
      <c r="T16" s="9">
        <v>3333333</v>
      </c>
      <c r="V16" s="9">
        <v>11220</v>
      </c>
      <c r="X16" s="9">
        <v>32009677440</v>
      </c>
      <c r="Z16" s="9">
        <v>37177466282.252998</v>
      </c>
      <c r="AB16" s="10">
        <v>0.89</v>
      </c>
    </row>
    <row r="17" spans="1:28" ht="21.75" customHeight="1" x14ac:dyDescent="0.2">
      <c r="A17" s="21" t="s">
        <v>27</v>
      </c>
      <c r="B17" s="21"/>
      <c r="C17" s="21"/>
      <c r="E17" s="22">
        <v>0</v>
      </c>
      <c r="F17" s="22"/>
      <c r="H17" s="9">
        <v>0</v>
      </c>
      <c r="J17" s="9">
        <v>0</v>
      </c>
      <c r="L17" s="9">
        <v>200000</v>
      </c>
      <c r="N17" s="9">
        <v>500053633</v>
      </c>
      <c r="P17" s="9">
        <v>0</v>
      </c>
      <c r="R17" s="9">
        <v>0</v>
      </c>
      <c r="T17" s="9">
        <v>200000</v>
      </c>
      <c r="V17" s="9">
        <v>2572</v>
      </c>
      <c r="X17" s="9">
        <v>500053633</v>
      </c>
      <c r="Z17" s="9">
        <v>511339320</v>
      </c>
      <c r="AB17" s="10">
        <v>0.01</v>
      </c>
    </row>
    <row r="18" spans="1:28" ht="21.75" customHeight="1" x14ac:dyDescent="0.2">
      <c r="A18" s="21" t="s">
        <v>28</v>
      </c>
      <c r="B18" s="21"/>
      <c r="C18" s="21"/>
      <c r="E18" s="22">
        <v>0</v>
      </c>
      <c r="F18" s="22"/>
      <c r="H18" s="9">
        <v>0</v>
      </c>
      <c r="J18" s="9">
        <v>0</v>
      </c>
      <c r="L18" s="9">
        <v>2800000</v>
      </c>
      <c r="N18" s="9">
        <v>7639883214</v>
      </c>
      <c r="P18" s="9">
        <v>0</v>
      </c>
      <c r="R18" s="9">
        <v>0</v>
      </c>
      <c r="T18" s="9">
        <v>2800000</v>
      </c>
      <c r="V18" s="9">
        <v>2710</v>
      </c>
      <c r="X18" s="9">
        <v>7639883214</v>
      </c>
      <c r="Z18" s="9">
        <v>7542851400</v>
      </c>
      <c r="AB18" s="10">
        <v>0.18</v>
      </c>
    </row>
    <row r="19" spans="1:28" ht="21.75" customHeight="1" x14ac:dyDescent="0.2">
      <c r="A19" s="21" t="s">
        <v>29</v>
      </c>
      <c r="B19" s="21"/>
      <c r="C19" s="21"/>
      <c r="E19" s="22">
        <v>0</v>
      </c>
      <c r="F19" s="22"/>
      <c r="H19" s="9">
        <v>0</v>
      </c>
      <c r="J19" s="9">
        <v>0</v>
      </c>
      <c r="L19" s="9">
        <v>7100000</v>
      </c>
      <c r="N19" s="9">
        <v>29917137207</v>
      </c>
      <c r="P19" s="9">
        <v>0</v>
      </c>
      <c r="R19" s="9">
        <v>0</v>
      </c>
      <c r="T19" s="9">
        <v>7100000</v>
      </c>
      <c r="V19" s="9">
        <v>4782</v>
      </c>
      <c r="X19" s="9">
        <v>29917137207</v>
      </c>
      <c r="Z19" s="9">
        <v>33750184410</v>
      </c>
      <c r="AB19" s="10">
        <v>0.8</v>
      </c>
    </row>
    <row r="20" spans="1:28" ht="21.75" customHeight="1" x14ac:dyDescent="0.2">
      <c r="A20" s="21" t="s">
        <v>30</v>
      </c>
      <c r="B20" s="21"/>
      <c r="C20" s="21"/>
      <c r="E20" s="22">
        <v>0</v>
      </c>
      <c r="F20" s="22"/>
      <c r="H20" s="9">
        <v>0</v>
      </c>
      <c r="J20" s="9">
        <v>0</v>
      </c>
      <c r="L20" s="9">
        <v>3400000</v>
      </c>
      <c r="N20" s="9">
        <v>15975692336</v>
      </c>
      <c r="P20" s="9">
        <v>0</v>
      </c>
      <c r="R20" s="9">
        <v>0</v>
      </c>
      <c r="T20" s="9">
        <v>3400000</v>
      </c>
      <c r="V20" s="9">
        <v>4949</v>
      </c>
      <c r="X20" s="9">
        <v>15975692336</v>
      </c>
      <c r="Z20" s="9">
        <v>16726481730</v>
      </c>
      <c r="AB20" s="10">
        <v>0.4</v>
      </c>
    </row>
    <row r="21" spans="1:28" ht="21.75" customHeight="1" x14ac:dyDescent="0.2">
      <c r="A21" s="21" t="s">
        <v>31</v>
      </c>
      <c r="B21" s="21"/>
      <c r="C21" s="21"/>
      <c r="E21" s="22">
        <v>0</v>
      </c>
      <c r="F21" s="22"/>
      <c r="H21" s="9">
        <v>0</v>
      </c>
      <c r="J21" s="9">
        <v>0</v>
      </c>
      <c r="L21" s="9">
        <v>2800000</v>
      </c>
      <c r="N21" s="9">
        <v>21439877661</v>
      </c>
      <c r="P21" s="9">
        <v>0</v>
      </c>
      <c r="R21" s="9">
        <v>0</v>
      </c>
      <c r="T21" s="9">
        <v>2800000</v>
      </c>
      <c r="V21" s="9">
        <v>7580</v>
      </c>
      <c r="X21" s="9">
        <v>21439877661</v>
      </c>
      <c r="Z21" s="9">
        <v>21097717200</v>
      </c>
      <c r="AB21" s="10">
        <v>0.5</v>
      </c>
    </row>
    <row r="22" spans="1:28" ht="21.75" customHeight="1" x14ac:dyDescent="0.2">
      <c r="A22" s="21" t="s">
        <v>32</v>
      </c>
      <c r="B22" s="21"/>
      <c r="C22" s="21"/>
      <c r="E22" s="22">
        <v>0</v>
      </c>
      <c r="F22" s="22"/>
      <c r="H22" s="9">
        <v>0</v>
      </c>
      <c r="J22" s="9">
        <v>0</v>
      </c>
      <c r="L22" s="9">
        <v>23511</v>
      </c>
      <c r="N22" s="9">
        <v>149996665431.689</v>
      </c>
      <c r="P22" s="9">
        <v>0</v>
      </c>
      <c r="R22" s="9">
        <v>0</v>
      </c>
      <c r="T22" s="9">
        <v>23511</v>
      </c>
      <c r="V22" s="9">
        <v>6553370</v>
      </c>
      <c r="X22" s="9">
        <v>149996665430</v>
      </c>
      <c r="Z22" s="9">
        <v>153706498993.03201</v>
      </c>
      <c r="AB22" s="10">
        <v>3.66</v>
      </c>
    </row>
    <row r="23" spans="1:28" ht="21.75" customHeight="1" x14ac:dyDescent="0.2">
      <c r="A23" s="21" t="s">
        <v>33</v>
      </c>
      <c r="B23" s="21"/>
      <c r="C23" s="21"/>
      <c r="E23" s="22">
        <v>0</v>
      </c>
      <c r="F23" s="22"/>
      <c r="H23" s="9">
        <v>0</v>
      </c>
      <c r="J23" s="9">
        <v>0</v>
      </c>
      <c r="L23" s="9">
        <v>2000000</v>
      </c>
      <c r="N23" s="9">
        <v>13292323818</v>
      </c>
      <c r="P23" s="9">
        <v>0</v>
      </c>
      <c r="R23" s="9">
        <v>0</v>
      </c>
      <c r="T23" s="9">
        <v>2000000</v>
      </c>
      <c r="V23" s="9">
        <v>6220</v>
      </c>
      <c r="X23" s="9">
        <v>13292323818</v>
      </c>
      <c r="Z23" s="9">
        <v>12365982000</v>
      </c>
      <c r="AB23" s="10">
        <v>0.28999999999999998</v>
      </c>
    </row>
    <row r="24" spans="1:28" ht="21.75" customHeight="1" x14ac:dyDescent="0.2">
      <c r="A24" s="21" t="s">
        <v>34</v>
      </c>
      <c r="B24" s="21"/>
      <c r="C24" s="21"/>
      <c r="E24" s="22">
        <v>0</v>
      </c>
      <c r="F24" s="22"/>
      <c r="H24" s="9">
        <v>0</v>
      </c>
      <c r="J24" s="9">
        <v>0</v>
      </c>
      <c r="L24" s="9">
        <v>10200000</v>
      </c>
      <c r="N24" s="9">
        <v>59593401895</v>
      </c>
      <c r="P24" s="9">
        <v>0</v>
      </c>
      <c r="R24" s="9">
        <v>0</v>
      </c>
      <c r="T24" s="9">
        <v>10200000</v>
      </c>
      <c r="V24" s="9">
        <v>5580</v>
      </c>
      <c r="X24" s="9">
        <v>59593401895</v>
      </c>
      <c r="Z24" s="9">
        <v>56577349800</v>
      </c>
      <c r="AB24" s="10">
        <v>1.35</v>
      </c>
    </row>
    <row r="25" spans="1:28" ht="21.75" customHeight="1" x14ac:dyDescent="0.2">
      <c r="A25" s="21" t="s">
        <v>35</v>
      </c>
      <c r="B25" s="21"/>
      <c r="C25" s="21"/>
      <c r="E25" s="22">
        <v>0</v>
      </c>
      <c r="F25" s="22"/>
      <c r="H25" s="9">
        <v>0</v>
      </c>
      <c r="J25" s="9">
        <v>0</v>
      </c>
      <c r="L25" s="9">
        <v>1951642</v>
      </c>
      <c r="N25" s="9">
        <v>47353022306</v>
      </c>
      <c r="P25" s="9">
        <v>0</v>
      </c>
      <c r="R25" s="9">
        <v>0</v>
      </c>
      <c r="T25" s="9">
        <v>1951642</v>
      </c>
      <c r="V25" s="9">
        <v>25050</v>
      </c>
      <c r="X25" s="9">
        <v>47353022306</v>
      </c>
      <c r="Z25" s="9">
        <v>48597744739.004997</v>
      </c>
      <c r="AB25" s="10">
        <v>1.1599999999999999</v>
      </c>
    </row>
    <row r="26" spans="1:28" ht="21.75" customHeight="1" x14ac:dyDescent="0.2">
      <c r="A26" s="21" t="s">
        <v>36</v>
      </c>
      <c r="B26" s="21"/>
      <c r="C26" s="21"/>
      <c r="E26" s="22">
        <v>0</v>
      </c>
      <c r="F26" s="22"/>
      <c r="H26" s="9">
        <v>0</v>
      </c>
      <c r="J26" s="9">
        <v>0</v>
      </c>
      <c r="L26" s="9">
        <v>2295662</v>
      </c>
      <c r="N26" s="9">
        <v>12913334474</v>
      </c>
      <c r="P26" s="9">
        <v>0</v>
      </c>
      <c r="R26" s="9">
        <v>0</v>
      </c>
      <c r="T26" s="9">
        <v>2295662</v>
      </c>
      <c r="V26" s="9">
        <v>5260</v>
      </c>
      <c r="X26" s="9">
        <v>12913334474</v>
      </c>
      <c r="Z26" s="9">
        <v>12003334786.386</v>
      </c>
      <c r="AB26" s="10">
        <v>0.28999999999999998</v>
      </c>
    </row>
    <row r="27" spans="1:28" ht="21.75" customHeight="1" x14ac:dyDescent="0.2">
      <c r="A27" s="21" t="s">
        <v>37</v>
      </c>
      <c r="B27" s="21"/>
      <c r="C27" s="21"/>
      <c r="E27" s="22">
        <v>0</v>
      </c>
      <c r="F27" s="22"/>
      <c r="H27" s="9">
        <v>0</v>
      </c>
      <c r="J27" s="9">
        <v>0</v>
      </c>
      <c r="L27" s="9">
        <v>2000000</v>
      </c>
      <c r="N27" s="9">
        <v>11586511008</v>
      </c>
      <c r="P27" s="9">
        <v>0</v>
      </c>
      <c r="R27" s="9">
        <v>0</v>
      </c>
      <c r="T27" s="9">
        <v>2000000</v>
      </c>
      <c r="V27" s="9">
        <v>6580</v>
      </c>
      <c r="X27" s="9">
        <v>11586511008</v>
      </c>
      <c r="Z27" s="9">
        <v>13081698000</v>
      </c>
      <c r="AB27" s="10">
        <v>0.31</v>
      </c>
    </row>
    <row r="28" spans="1:28" ht="21.75" customHeight="1" x14ac:dyDescent="0.2">
      <c r="A28" s="21" t="s">
        <v>38</v>
      </c>
      <c r="B28" s="21"/>
      <c r="C28" s="21"/>
      <c r="E28" s="22">
        <v>0</v>
      </c>
      <c r="F28" s="22"/>
      <c r="H28" s="9">
        <v>0</v>
      </c>
      <c r="J28" s="9">
        <v>0</v>
      </c>
      <c r="L28" s="9">
        <v>18180157</v>
      </c>
      <c r="N28" s="9">
        <v>40465399095</v>
      </c>
      <c r="P28" s="9">
        <v>0</v>
      </c>
      <c r="R28" s="9">
        <v>0</v>
      </c>
      <c r="T28" s="9">
        <v>18180157</v>
      </c>
      <c r="V28" s="9">
        <v>2055</v>
      </c>
      <c r="X28" s="9">
        <v>40465399095</v>
      </c>
      <c r="Z28" s="9">
        <v>37137929310.321701</v>
      </c>
      <c r="AB28" s="10">
        <v>0.89</v>
      </c>
    </row>
    <row r="29" spans="1:28" ht="21.75" customHeight="1" x14ac:dyDescent="0.2">
      <c r="A29" s="21" t="s">
        <v>39</v>
      </c>
      <c r="B29" s="21"/>
      <c r="C29" s="21"/>
      <c r="E29" s="22">
        <v>0</v>
      </c>
      <c r="F29" s="22"/>
      <c r="H29" s="9">
        <v>0</v>
      </c>
      <c r="J29" s="9">
        <v>0</v>
      </c>
      <c r="L29" s="9">
        <v>8632873</v>
      </c>
      <c r="N29" s="9">
        <v>55344353866</v>
      </c>
      <c r="P29" s="9">
        <v>0</v>
      </c>
      <c r="R29" s="9">
        <v>0</v>
      </c>
      <c r="T29" s="9">
        <v>8632873</v>
      </c>
      <c r="V29" s="9">
        <v>7170</v>
      </c>
      <c r="X29" s="9">
        <v>55344353866</v>
      </c>
      <c r="Z29" s="9">
        <v>61529408098.510498</v>
      </c>
      <c r="AB29" s="10">
        <v>1.47</v>
      </c>
    </row>
    <row r="30" spans="1:28" ht="21.75" customHeight="1" x14ac:dyDescent="0.2">
      <c r="A30" s="21" t="s">
        <v>40</v>
      </c>
      <c r="B30" s="21"/>
      <c r="C30" s="21"/>
      <c r="E30" s="22">
        <v>0</v>
      </c>
      <c r="F30" s="22"/>
      <c r="H30" s="9">
        <v>0</v>
      </c>
      <c r="J30" s="9">
        <v>0</v>
      </c>
      <c r="L30" s="9">
        <v>11846646</v>
      </c>
      <c r="N30" s="9">
        <v>109470202539</v>
      </c>
      <c r="P30" s="9">
        <v>-2000</v>
      </c>
      <c r="R30" s="9">
        <v>18548980</v>
      </c>
      <c r="T30" s="9">
        <v>11844646</v>
      </c>
      <c r="V30" s="9">
        <v>9340</v>
      </c>
      <c r="X30" s="9">
        <v>109451721325</v>
      </c>
      <c r="Z30" s="9">
        <v>109970751127.842</v>
      </c>
      <c r="AB30" s="10">
        <v>2.62</v>
      </c>
    </row>
    <row r="31" spans="1:28" ht="21.75" customHeight="1" x14ac:dyDescent="0.2">
      <c r="A31" s="21" t="s">
        <v>41</v>
      </c>
      <c r="B31" s="21"/>
      <c r="C31" s="21"/>
      <c r="E31" s="22">
        <v>0</v>
      </c>
      <c r="F31" s="22"/>
      <c r="H31" s="9">
        <v>0</v>
      </c>
      <c r="J31" s="9">
        <v>0</v>
      </c>
      <c r="L31" s="9">
        <v>26000000</v>
      </c>
      <c r="N31" s="9">
        <v>66988770406</v>
      </c>
      <c r="P31" s="9">
        <v>0</v>
      </c>
      <c r="R31" s="9">
        <v>0</v>
      </c>
      <c r="T31" s="9">
        <v>26000000</v>
      </c>
      <c r="V31" s="9">
        <v>2688</v>
      </c>
      <c r="X31" s="9">
        <v>66988770406</v>
      </c>
      <c r="Z31" s="9">
        <v>69472166400</v>
      </c>
      <c r="AB31" s="10">
        <v>1.66</v>
      </c>
    </row>
    <row r="32" spans="1:28" ht="21.75" customHeight="1" x14ac:dyDescent="0.2">
      <c r="A32" s="21" t="s">
        <v>42</v>
      </c>
      <c r="B32" s="21"/>
      <c r="C32" s="21"/>
      <c r="E32" s="22">
        <v>0</v>
      </c>
      <c r="F32" s="22"/>
      <c r="H32" s="9">
        <v>0</v>
      </c>
      <c r="J32" s="9">
        <v>0</v>
      </c>
      <c r="L32" s="9">
        <v>25239047</v>
      </c>
      <c r="N32" s="9">
        <v>44779024722</v>
      </c>
      <c r="P32" s="9">
        <v>0</v>
      </c>
      <c r="R32" s="9">
        <v>0</v>
      </c>
      <c r="T32" s="9">
        <v>25239047</v>
      </c>
      <c r="V32" s="9">
        <v>1733</v>
      </c>
      <c r="X32" s="9">
        <v>44779024722</v>
      </c>
      <c r="Z32" s="9">
        <v>43479019803.716599</v>
      </c>
      <c r="AB32" s="10">
        <v>1.04</v>
      </c>
    </row>
    <row r="33" spans="1:28" ht="21.75" customHeight="1" x14ac:dyDescent="0.2">
      <c r="A33" s="21" t="s">
        <v>43</v>
      </c>
      <c r="B33" s="21"/>
      <c r="C33" s="21"/>
      <c r="E33" s="22">
        <v>0</v>
      </c>
      <c r="F33" s="22"/>
      <c r="H33" s="9">
        <v>0</v>
      </c>
      <c r="J33" s="9">
        <v>0</v>
      </c>
      <c r="L33" s="9">
        <v>23255508</v>
      </c>
      <c r="N33" s="9">
        <v>112532363099</v>
      </c>
      <c r="P33" s="9">
        <v>0</v>
      </c>
      <c r="R33" s="9">
        <v>0</v>
      </c>
      <c r="T33" s="9">
        <v>23255508</v>
      </c>
      <c r="V33" s="9">
        <v>4683</v>
      </c>
      <c r="X33" s="9">
        <v>112532363099</v>
      </c>
      <c r="Z33" s="9">
        <v>108257555977.414</v>
      </c>
      <c r="AB33" s="10">
        <v>2.58</v>
      </c>
    </row>
    <row r="34" spans="1:28" ht="21.75" customHeight="1" x14ac:dyDescent="0.2">
      <c r="A34" s="21" t="s">
        <v>44</v>
      </c>
      <c r="B34" s="21"/>
      <c r="C34" s="21"/>
      <c r="E34" s="22">
        <v>0</v>
      </c>
      <c r="F34" s="22"/>
      <c r="H34" s="9">
        <v>0</v>
      </c>
      <c r="J34" s="9">
        <v>0</v>
      </c>
      <c r="L34" s="9">
        <v>12995952</v>
      </c>
      <c r="N34" s="9">
        <v>43868329106</v>
      </c>
      <c r="P34" s="9">
        <v>0</v>
      </c>
      <c r="R34" s="9">
        <v>0</v>
      </c>
      <c r="T34" s="9">
        <v>12995952</v>
      </c>
      <c r="V34" s="9">
        <v>3258</v>
      </c>
      <c r="X34" s="9">
        <v>43868329106</v>
      </c>
      <c r="Z34" s="9">
        <v>42088883786.884804</v>
      </c>
      <c r="AB34" s="10">
        <v>1</v>
      </c>
    </row>
    <row r="35" spans="1:28" ht="21.75" customHeight="1" x14ac:dyDescent="0.2">
      <c r="A35" s="21" t="s">
        <v>45</v>
      </c>
      <c r="B35" s="21"/>
      <c r="C35" s="21"/>
      <c r="E35" s="22">
        <v>0</v>
      </c>
      <c r="F35" s="22"/>
      <c r="H35" s="9">
        <v>0</v>
      </c>
      <c r="J35" s="9">
        <v>0</v>
      </c>
      <c r="L35" s="9">
        <v>35745775</v>
      </c>
      <c r="N35" s="9">
        <v>48146844055</v>
      </c>
      <c r="P35" s="9">
        <v>0</v>
      </c>
      <c r="R35" s="9">
        <v>0</v>
      </c>
      <c r="T35" s="9">
        <v>35745775</v>
      </c>
      <c r="V35" s="9">
        <v>1366</v>
      </c>
      <c r="X35" s="9">
        <v>48146844055</v>
      </c>
      <c r="Z35" s="9">
        <v>48538197714.532501</v>
      </c>
      <c r="AB35" s="10">
        <v>1.1599999999999999</v>
      </c>
    </row>
    <row r="36" spans="1:28" ht="21.75" customHeight="1" x14ac:dyDescent="0.2">
      <c r="A36" s="21" t="s">
        <v>46</v>
      </c>
      <c r="B36" s="21"/>
      <c r="C36" s="21"/>
      <c r="E36" s="22">
        <v>0</v>
      </c>
      <c r="F36" s="22"/>
      <c r="H36" s="9">
        <v>0</v>
      </c>
      <c r="J36" s="9">
        <v>0</v>
      </c>
      <c r="L36" s="9">
        <v>400000</v>
      </c>
      <c r="N36" s="9">
        <v>5180803224</v>
      </c>
      <c r="P36" s="9">
        <v>-200000</v>
      </c>
      <c r="R36" s="9">
        <v>2799331781</v>
      </c>
      <c r="T36" s="9">
        <v>200000</v>
      </c>
      <c r="V36" s="9">
        <v>13240</v>
      </c>
      <c r="X36" s="9">
        <v>2590401611</v>
      </c>
      <c r="Z36" s="9">
        <v>2632244400</v>
      </c>
      <c r="AB36" s="10">
        <v>0.06</v>
      </c>
    </row>
    <row r="37" spans="1:28" ht="21.75" customHeight="1" x14ac:dyDescent="0.2">
      <c r="A37" s="21" t="s">
        <v>47</v>
      </c>
      <c r="B37" s="21"/>
      <c r="C37" s="21"/>
      <c r="E37" s="22">
        <v>0</v>
      </c>
      <c r="F37" s="22"/>
      <c r="H37" s="9">
        <v>0</v>
      </c>
      <c r="J37" s="9">
        <v>0</v>
      </c>
      <c r="L37" s="9">
        <v>466812</v>
      </c>
      <c r="N37" s="9">
        <v>11093727480</v>
      </c>
      <c r="P37" s="9">
        <v>0</v>
      </c>
      <c r="R37" s="9">
        <v>0</v>
      </c>
      <c r="T37" s="9">
        <v>466812</v>
      </c>
      <c r="V37" s="9">
        <v>28700</v>
      </c>
      <c r="X37" s="9">
        <v>11093727480</v>
      </c>
      <c r="Z37" s="9">
        <v>13317789248.82</v>
      </c>
      <c r="AB37" s="10">
        <v>0.32</v>
      </c>
    </row>
    <row r="38" spans="1:28" ht="21.75" customHeight="1" x14ac:dyDescent="0.2">
      <c r="A38" s="21" t="s">
        <v>48</v>
      </c>
      <c r="B38" s="21"/>
      <c r="C38" s="21"/>
      <c r="E38" s="22">
        <v>0</v>
      </c>
      <c r="F38" s="22"/>
      <c r="H38" s="9">
        <v>0</v>
      </c>
      <c r="J38" s="9">
        <v>0</v>
      </c>
      <c r="L38" s="9">
        <v>1251730</v>
      </c>
      <c r="N38" s="9">
        <v>24788095017</v>
      </c>
      <c r="P38" s="9">
        <v>0</v>
      </c>
      <c r="R38" s="9">
        <v>0</v>
      </c>
      <c r="T38" s="9">
        <v>1251730</v>
      </c>
      <c r="V38" s="9">
        <v>21500</v>
      </c>
      <c r="X38" s="9">
        <v>24788095017</v>
      </c>
      <c r="Z38" s="9">
        <v>26752067439.75</v>
      </c>
      <c r="AB38" s="10">
        <v>0.64</v>
      </c>
    </row>
    <row r="39" spans="1:28" ht="21.75" customHeight="1" x14ac:dyDescent="0.2">
      <c r="A39" s="21" t="s">
        <v>49</v>
      </c>
      <c r="B39" s="21"/>
      <c r="C39" s="21"/>
      <c r="E39" s="22">
        <v>0</v>
      </c>
      <c r="F39" s="22"/>
      <c r="H39" s="9">
        <v>0</v>
      </c>
      <c r="J39" s="9">
        <v>0</v>
      </c>
      <c r="L39" s="9">
        <v>3164510</v>
      </c>
      <c r="N39" s="9">
        <v>11935484825</v>
      </c>
      <c r="P39" s="9">
        <v>0</v>
      </c>
      <c r="R39" s="9">
        <v>0</v>
      </c>
      <c r="T39" s="9">
        <v>3164510</v>
      </c>
      <c r="V39" s="9">
        <v>3907</v>
      </c>
      <c r="X39" s="9">
        <v>11935484825</v>
      </c>
      <c r="Z39" s="9">
        <v>12290176313.6085</v>
      </c>
      <c r="AB39" s="10">
        <v>0.28999999999999998</v>
      </c>
    </row>
    <row r="40" spans="1:28" ht="21.75" customHeight="1" x14ac:dyDescent="0.2">
      <c r="A40" s="21" t="s">
        <v>50</v>
      </c>
      <c r="B40" s="21"/>
      <c r="C40" s="21"/>
      <c r="E40" s="22">
        <v>0</v>
      </c>
      <c r="F40" s="22"/>
      <c r="H40" s="9">
        <v>0</v>
      </c>
      <c r="J40" s="9">
        <v>0</v>
      </c>
      <c r="L40" s="9">
        <v>2200000</v>
      </c>
      <c r="N40" s="9">
        <v>32301302901</v>
      </c>
      <c r="P40" s="9">
        <v>-39461</v>
      </c>
      <c r="R40" s="9">
        <v>664884212</v>
      </c>
      <c r="T40" s="9">
        <v>2160539</v>
      </c>
      <c r="V40" s="9">
        <v>15850</v>
      </c>
      <c r="X40" s="9">
        <v>31721920304</v>
      </c>
      <c r="Z40" s="9">
        <v>34040788118.2575</v>
      </c>
      <c r="AB40" s="10">
        <v>0.81</v>
      </c>
    </row>
    <row r="41" spans="1:28" ht="21.75" customHeight="1" x14ac:dyDescent="0.2">
      <c r="A41" s="21" t="s">
        <v>51</v>
      </c>
      <c r="B41" s="21"/>
      <c r="C41" s="21"/>
      <c r="E41" s="22">
        <v>0</v>
      </c>
      <c r="F41" s="22"/>
      <c r="H41" s="9">
        <v>0</v>
      </c>
      <c r="J41" s="9">
        <v>0</v>
      </c>
      <c r="L41" s="9">
        <v>53559557</v>
      </c>
      <c r="N41" s="9">
        <v>133923515244</v>
      </c>
      <c r="P41" s="9">
        <v>0</v>
      </c>
      <c r="R41" s="9">
        <v>0</v>
      </c>
      <c r="T41" s="9">
        <v>53559557</v>
      </c>
      <c r="V41" s="9">
        <v>2541</v>
      </c>
      <c r="X41" s="9">
        <v>133923515244</v>
      </c>
      <c r="Z41" s="9">
        <v>135285070072.69501</v>
      </c>
      <c r="AB41" s="10">
        <v>3.22</v>
      </c>
    </row>
    <row r="42" spans="1:28" ht="21.75" customHeight="1" x14ac:dyDescent="0.2">
      <c r="A42" s="21" t="s">
        <v>52</v>
      </c>
      <c r="B42" s="21"/>
      <c r="C42" s="21"/>
      <c r="E42" s="22">
        <v>0</v>
      </c>
      <c r="F42" s="22"/>
      <c r="H42" s="9">
        <v>0</v>
      </c>
      <c r="J42" s="9">
        <v>0</v>
      </c>
      <c r="L42" s="9">
        <v>1557221</v>
      </c>
      <c r="N42" s="9">
        <v>2959874171</v>
      </c>
      <c r="P42" s="9">
        <v>0</v>
      </c>
      <c r="R42" s="9">
        <v>0</v>
      </c>
      <c r="T42" s="9">
        <v>1557221</v>
      </c>
      <c r="V42" s="9">
        <v>2079</v>
      </c>
      <c r="X42" s="9">
        <v>2959874171</v>
      </c>
      <c r="Z42" s="9">
        <v>3218199557.3689499</v>
      </c>
      <c r="AB42" s="10">
        <v>0.08</v>
      </c>
    </row>
    <row r="43" spans="1:28" ht="21.75" customHeight="1" x14ac:dyDescent="0.2">
      <c r="A43" s="21" t="s">
        <v>53</v>
      </c>
      <c r="B43" s="21"/>
      <c r="C43" s="21"/>
      <c r="E43" s="22">
        <v>0</v>
      </c>
      <c r="F43" s="22"/>
      <c r="H43" s="9">
        <v>0</v>
      </c>
      <c r="J43" s="9">
        <v>0</v>
      </c>
      <c r="L43" s="9">
        <v>20000000</v>
      </c>
      <c r="N43" s="9">
        <v>0</v>
      </c>
      <c r="P43" s="9">
        <v>-20000000</v>
      </c>
      <c r="R43" s="9">
        <v>31716013461</v>
      </c>
      <c r="T43" s="9">
        <v>0</v>
      </c>
      <c r="V43" s="9">
        <v>0</v>
      </c>
      <c r="X43" s="9">
        <v>0</v>
      </c>
      <c r="Z43" s="9">
        <v>0</v>
      </c>
      <c r="AB43" s="10">
        <v>0</v>
      </c>
    </row>
    <row r="44" spans="1:28" ht="21.75" customHeight="1" x14ac:dyDescent="0.2">
      <c r="A44" s="21" t="s">
        <v>54</v>
      </c>
      <c r="B44" s="21"/>
      <c r="C44" s="21"/>
      <c r="E44" s="22">
        <v>0</v>
      </c>
      <c r="F44" s="22"/>
      <c r="H44" s="9">
        <v>0</v>
      </c>
      <c r="J44" s="9">
        <v>0</v>
      </c>
      <c r="L44" s="9">
        <v>21196601</v>
      </c>
      <c r="N44" s="9">
        <v>64545558801</v>
      </c>
      <c r="P44" s="9">
        <v>0</v>
      </c>
      <c r="R44" s="9">
        <v>0</v>
      </c>
      <c r="T44" s="9">
        <v>21196601</v>
      </c>
      <c r="V44" s="9">
        <v>3230</v>
      </c>
      <c r="X44" s="9">
        <v>64545558801</v>
      </c>
      <c r="Z44" s="9">
        <v>68057654353.681503</v>
      </c>
      <c r="AB44" s="10">
        <v>1.62</v>
      </c>
    </row>
    <row r="45" spans="1:28" ht="21.75" customHeight="1" x14ac:dyDescent="0.2">
      <c r="A45" s="21" t="s">
        <v>55</v>
      </c>
      <c r="B45" s="21"/>
      <c r="C45" s="21"/>
      <c r="E45" s="22">
        <v>0</v>
      </c>
      <c r="F45" s="22"/>
      <c r="H45" s="9">
        <v>0</v>
      </c>
      <c r="J45" s="9">
        <v>0</v>
      </c>
      <c r="L45" s="9">
        <v>3607293</v>
      </c>
      <c r="N45" s="9">
        <v>27162054112</v>
      </c>
      <c r="P45" s="9">
        <v>0</v>
      </c>
      <c r="R45" s="9">
        <v>0</v>
      </c>
      <c r="T45" s="9">
        <v>3607293</v>
      </c>
      <c r="V45" s="9">
        <v>8220</v>
      </c>
      <c r="X45" s="9">
        <v>27162054112</v>
      </c>
      <c r="Z45" s="9">
        <v>29475519366.662998</v>
      </c>
      <c r="AB45" s="10">
        <v>0.7</v>
      </c>
    </row>
    <row r="46" spans="1:28" ht="21.75" customHeight="1" x14ac:dyDescent="0.2">
      <c r="A46" s="21" t="s">
        <v>56</v>
      </c>
      <c r="B46" s="21"/>
      <c r="C46" s="21"/>
      <c r="E46" s="22">
        <v>0</v>
      </c>
      <c r="F46" s="22"/>
      <c r="H46" s="9">
        <v>0</v>
      </c>
      <c r="J46" s="9">
        <v>0</v>
      </c>
      <c r="L46" s="9">
        <v>1400000</v>
      </c>
      <c r="N46" s="9">
        <v>20256375979</v>
      </c>
      <c r="P46" s="9">
        <v>0</v>
      </c>
      <c r="R46" s="9">
        <v>0</v>
      </c>
      <c r="T46" s="9">
        <v>1400000</v>
      </c>
      <c r="V46" s="9">
        <v>15000</v>
      </c>
      <c r="X46" s="9">
        <v>20256375979</v>
      </c>
      <c r="Z46" s="9">
        <v>20875050000</v>
      </c>
      <c r="AB46" s="10">
        <v>0.5</v>
      </c>
    </row>
    <row r="47" spans="1:28" ht="21.75" customHeight="1" x14ac:dyDescent="0.2">
      <c r="A47" s="21" t="s">
        <v>57</v>
      </c>
      <c r="B47" s="21"/>
      <c r="C47" s="21"/>
      <c r="E47" s="22">
        <v>0</v>
      </c>
      <c r="F47" s="22"/>
      <c r="H47" s="9">
        <v>0</v>
      </c>
      <c r="J47" s="9">
        <v>0</v>
      </c>
      <c r="L47" s="9">
        <v>4003901</v>
      </c>
      <c r="N47" s="9">
        <v>17248437160</v>
      </c>
      <c r="P47" s="9">
        <v>-3203901</v>
      </c>
      <c r="R47" s="9">
        <v>15360285142</v>
      </c>
      <c r="T47" s="9">
        <v>800000</v>
      </c>
      <c r="V47" s="9">
        <v>4850</v>
      </c>
      <c r="X47" s="9">
        <v>3446326403</v>
      </c>
      <c r="Z47" s="9">
        <v>3856914000</v>
      </c>
      <c r="AB47" s="10">
        <v>0.09</v>
      </c>
    </row>
    <row r="48" spans="1:28" ht="21.75" customHeight="1" x14ac:dyDescent="0.2">
      <c r="A48" s="21" t="s">
        <v>58</v>
      </c>
      <c r="B48" s="21"/>
      <c r="C48" s="21"/>
      <c r="E48" s="22">
        <v>0</v>
      </c>
      <c r="F48" s="22"/>
      <c r="H48" s="9">
        <v>0</v>
      </c>
      <c r="J48" s="9">
        <v>0</v>
      </c>
      <c r="L48" s="9">
        <v>1150800</v>
      </c>
      <c r="N48" s="9">
        <v>9700695467</v>
      </c>
      <c r="P48" s="9">
        <v>-484409</v>
      </c>
      <c r="R48" s="9">
        <v>4425745295</v>
      </c>
      <c r="T48" s="9">
        <v>666391</v>
      </c>
      <c r="V48" s="9">
        <v>8960</v>
      </c>
      <c r="X48" s="9">
        <v>5617358493</v>
      </c>
      <c r="Z48" s="9">
        <v>5935336723.0080004</v>
      </c>
      <c r="AB48" s="10">
        <v>0.14000000000000001</v>
      </c>
    </row>
    <row r="49" spans="1:28" ht="21.75" customHeight="1" x14ac:dyDescent="0.2">
      <c r="A49" s="21" t="s">
        <v>59</v>
      </c>
      <c r="B49" s="21"/>
      <c r="C49" s="21"/>
      <c r="E49" s="22">
        <v>0</v>
      </c>
      <c r="F49" s="22"/>
      <c r="H49" s="9">
        <v>0</v>
      </c>
      <c r="J49" s="9">
        <v>0</v>
      </c>
      <c r="L49" s="9">
        <v>51600000</v>
      </c>
      <c r="N49" s="9">
        <v>123194418418</v>
      </c>
      <c r="P49" s="9">
        <v>0</v>
      </c>
      <c r="R49" s="9">
        <v>0</v>
      </c>
      <c r="T49" s="9">
        <v>51600000</v>
      </c>
      <c r="V49" s="9">
        <v>2580</v>
      </c>
      <c r="X49" s="9">
        <v>123194418418</v>
      </c>
      <c r="Z49" s="9">
        <v>132335888400</v>
      </c>
      <c r="AB49" s="10">
        <v>3.15</v>
      </c>
    </row>
    <row r="50" spans="1:28" ht="21.75" customHeight="1" x14ac:dyDescent="0.2">
      <c r="A50" s="21" t="s">
        <v>60</v>
      </c>
      <c r="B50" s="21"/>
      <c r="C50" s="21"/>
      <c r="E50" s="22">
        <v>0</v>
      </c>
      <c r="F50" s="22"/>
      <c r="H50" s="9">
        <v>0</v>
      </c>
      <c r="J50" s="9">
        <v>0</v>
      </c>
      <c r="L50" s="9">
        <v>20464166</v>
      </c>
      <c r="N50" s="9">
        <v>52308944981</v>
      </c>
      <c r="P50" s="9">
        <v>0</v>
      </c>
      <c r="R50" s="9">
        <v>0</v>
      </c>
      <c r="T50" s="9">
        <v>20464166</v>
      </c>
      <c r="V50" s="9">
        <v>2733</v>
      </c>
      <c r="X50" s="9">
        <v>52308944981</v>
      </c>
      <c r="Z50" s="9">
        <v>55595790712.215897</v>
      </c>
      <c r="AB50" s="10">
        <v>1.33</v>
      </c>
    </row>
    <row r="51" spans="1:28" ht="21.75" customHeight="1" x14ac:dyDescent="0.2">
      <c r="A51" s="21" t="s">
        <v>61</v>
      </c>
      <c r="B51" s="21"/>
      <c r="C51" s="21"/>
      <c r="E51" s="22">
        <v>0</v>
      </c>
      <c r="F51" s="22"/>
      <c r="H51" s="9">
        <v>0</v>
      </c>
      <c r="J51" s="9">
        <v>0</v>
      </c>
      <c r="L51" s="9">
        <v>11069907</v>
      </c>
      <c r="N51" s="9">
        <v>23229660462</v>
      </c>
      <c r="P51" s="9">
        <v>0</v>
      </c>
      <c r="R51" s="9">
        <v>0</v>
      </c>
      <c r="T51" s="9">
        <v>11069907</v>
      </c>
      <c r="V51" s="9">
        <v>2190</v>
      </c>
      <c r="X51" s="9">
        <v>23229660462</v>
      </c>
      <c r="Z51" s="9">
        <v>24098849906.836498</v>
      </c>
      <c r="AB51" s="10">
        <v>0.56999999999999995</v>
      </c>
    </row>
    <row r="52" spans="1:28" ht="21.75" customHeight="1" x14ac:dyDescent="0.2">
      <c r="A52" s="21" t="s">
        <v>62</v>
      </c>
      <c r="B52" s="21"/>
      <c r="C52" s="21"/>
      <c r="E52" s="22">
        <v>0</v>
      </c>
      <c r="F52" s="22"/>
      <c r="H52" s="9">
        <v>0</v>
      </c>
      <c r="J52" s="9">
        <v>0</v>
      </c>
      <c r="L52" s="9">
        <v>5000000</v>
      </c>
      <c r="N52" s="9">
        <v>9911134734</v>
      </c>
      <c r="P52" s="9">
        <v>0</v>
      </c>
      <c r="R52" s="9">
        <v>0</v>
      </c>
      <c r="T52" s="9">
        <v>5000000</v>
      </c>
      <c r="V52" s="9">
        <v>1995</v>
      </c>
      <c r="X52" s="9">
        <v>9911134734</v>
      </c>
      <c r="Z52" s="9">
        <v>9915648750</v>
      </c>
      <c r="AB52" s="10">
        <v>0.24</v>
      </c>
    </row>
    <row r="53" spans="1:28" ht="21.75" customHeight="1" x14ac:dyDescent="0.2">
      <c r="A53" s="21" t="s">
        <v>63</v>
      </c>
      <c r="B53" s="21"/>
      <c r="C53" s="21"/>
      <c r="E53" s="22">
        <v>0</v>
      </c>
      <c r="F53" s="22"/>
      <c r="H53" s="9">
        <v>0</v>
      </c>
      <c r="J53" s="9">
        <v>0</v>
      </c>
      <c r="L53" s="9">
        <v>8399173</v>
      </c>
      <c r="N53" s="9">
        <v>57282298894</v>
      </c>
      <c r="P53" s="9">
        <v>0</v>
      </c>
      <c r="R53" s="9">
        <v>0</v>
      </c>
      <c r="T53" s="9">
        <v>8399173</v>
      </c>
      <c r="V53" s="9">
        <v>7930</v>
      </c>
      <c r="X53" s="9">
        <v>57282298894</v>
      </c>
      <c r="Z53" s="9">
        <v>66209139510.754501</v>
      </c>
      <c r="AB53" s="10">
        <v>1.58</v>
      </c>
    </row>
    <row r="54" spans="1:28" ht="21.75" customHeight="1" x14ac:dyDescent="0.2">
      <c r="A54" s="21" t="s">
        <v>64</v>
      </c>
      <c r="B54" s="21"/>
      <c r="C54" s="21"/>
      <c r="E54" s="22">
        <v>0</v>
      </c>
      <c r="F54" s="22"/>
      <c r="H54" s="9">
        <v>0</v>
      </c>
      <c r="J54" s="9">
        <v>0</v>
      </c>
      <c r="L54" s="9">
        <v>3199949</v>
      </c>
      <c r="N54" s="9">
        <v>23359125538</v>
      </c>
      <c r="P54" s="9">
        <v>0</v>
      </c>
      <c r="R54" s="9">
        <v>0</v>
      </c>
      <c r="T54" s="9">
        <v>3199949</v>
      </c>
      <c r="V54" s="9">
        <v>6963</v>
      </c>
      <c r="X54" s="9">
        <v>23359125538</v>
      </c>
      <c r="Z54" s="9">
        <v>22148671479.922298</v>
      </c>
      <c r="AB54" s="10">
        <v>0.53</v>
      </c>
    </row>
    <row r="55" spans="1:28" ht="21.75" customHeight="1" x14ac:dyDescent="0.2">
      <c r="A55" s="21" t="s">
        <v>65</v>
      </c>
      <c r="B55" s="21"/>
      <c r="C55" s="21"/>
      <c r="E55" s="22">
        <v>0</v>
      </c>
      <c r="F55" s="22"/>
      <c r="H55" s="9">
        <v>0</v>
      </c>
      <c r="J55" s="9">
        <v>0</v>
      </c>
      <c r="L55" s="9">
        <v>53466760</v>
      </c>
      <c r="N55" s="9">
        <v>100546324470</v>
      </c>
      <c r="P55" s="9">
        <v>0</v>
      </c>
      <c r="R55" s="9">
        <v>0</v>
      </c>
      <c r="T55" s="9">
        <v>53466760</v>
      </c>
      <c r="V55" s="9">
        <v>2185</v>
      </c>
      <c r="X55" s="9">
        <v>100546324470</v>
      </c>
      <c r="Z55" s="9">
        <v>116129762619.92999</v>
      </c>
      <c r="AB55" s="10">
        <v>2.77</v>
      </c>
    </row>
    <row r="56" spans="1:28" ht="21.75" customHeight="1" x14ac:dyDescent="0.2">
      <c r="A56" s="21" t="s">
        <v>66</v>
      </c>
      <c r="B56" s="21"/>
      <c r="C56" s="21"/>
      <c r="E56" s="22">
        <v>0</v>
      </c>
      <c r="F56" s="22"/>
      <c r="H56" s="9">
        <v>0</v>
      </c>
      <c r="J56" s="9">
        <v>0</v>
      </c>
      <c r="L56" s="9">
        <v>200000</v>
      </c>
      <c r="N56" s="9">
        <v>6490017142</v>
      </c>
      <c r="P56" s="9">
        <v>0</v>
      </c>
      <c r="R56" s="9">
        <v>0</v>
      </c>
      <c r="T56" s="9">
        <v>200000</v>
      </c>
      <c r="V56" s="9">
        <v>35570</v>
      </c>
      <c r="X56" s="9">
        <v>6490017142</v>
      </c>
      <c r="Z56" s="9">
        <v>7071671700</v>
      </c>
      <c r="AB56" s="10">
        <v>0.17</v>
      </c>
    </row>
    <row r="57" spans="1:28" ht="21.75" customHeight="1" x14ac:dyDescent="0.2">
      <c r="A57" s="21" t="s">
        <v>67</v>
      </c>
      <c r="B57" s="21"/>
      <c r="C57" s="21"/>
      <c r="E57" s="22">
        <v>0</v>
      </c>
      <c r="F57" s="22"/>
      <c r="H57" s="9">
        <v>0</v>
      </c>
      <c r="J57" s="9">
        <v>0</v>
      </c>
      <c r="L57" s="9">
        <v>20765843</v>
      </c>
      <c r="N57" s="9">
        <v>43696904057</v>
      </c>
      <c r="P57" s="9">
        <v>0</v>
      </c>
      <c r="R57" s="9">
        <v>0</v>
      </c>
      <c r="T57" s="9">
        <v>20765843</v>
      </c>
      <c r="V57" s="9">
        <v>2069</v>
      </c>
      <c r="X57" s="9">
        <v>43696904057</v>
      </c>
      <c r="Z57" s="9">
        <v>42708890218.456398</v>
      </c>
      <c r="AB57" s="10">
        <v>1.02</v>
      </c>
    </row>
    <row r="58" spans="1:28" ht="21.75" customHeight="1" x14ac:dyDescent="0.2">
      <c r="A58" s="21" t="s">
        <v>68</v>
      </c>
      <c r="B58" s="21"/>
      <c r="C58" s="21"/>
      <c r="E58" s="22">
        <v>0</v>
      </c>
      <c r="F58" s="22"/>
      <c r="H58" s="9">
        <v>0</v>
      </c>
      <c r="J58" s="9">
        <v>0</v>
      </c>
      <c r="L58" s="9">
        <v>27216156</v>
      </c>
      <c r="N58" s="9">
        <v>40849395135</v>
      </c>
      <c r="P58" s="9">
        <v>0</v>
      </c>
      <c r="R58" s="9">
        <v>0</v>
      </c>
      <c r="T58" s="9">
        <v>27216156</v>
      </c>
      <c r="V58" s="9">
        <v>1485</v>
      </c>
      <c r="X58" s="9">
        <v>40849395135</v>
      </c>
      <c r="Z58" s="9">
        <v>40175516509.623001</v>
      </c>
      <c r="AB58" s="10">
        <v>0.96</v>
      </c>
    </row>
    <row r="59" spans="1:28" ht="21.75" customHeight="1" x14ac:dyDescent="0.2">
      <c r="A59" s="21" t="s">
        <v>69</v>
      </c>
      <c r="B59" s="21"/>
      <c r="C59" s="21"/>
      <c r="E59" s="22">
        <v>0</v>
      </c>
      <c r="F59" s="22"/>
      <c r="H59" s="9">
        <v>0</v>
      </c>
      <c r="J59" s="9">
        <v>0</v>
      </c>
      <c r="L59" s="9">
        <v>12400000</v>
      </c>
      <c r="N59" s="9">
        <v>76820714028</v>
      </c>
      <c r="P59" s="9">
        <v>0</v>
      </c>
      <c r="R59" s="9">
        <v>0</v>
      </c>
      <c r="T59" s="9">
        <v>12400000</v>
      </c>
      <c r="V59" s="9">
        <v>6010</v>
      </c>
      <c r="X59" s="9">
        <v>76820714028</v>
      </c>
      <c r="Z59" s="9">
        <v>74080582200</v>
      </c>
      <c r="AB59" s="10">
        <v>1.77</v>
      </c>
    </row>
    <row r="60" spans="1:28" ht="21.75" customHeight="1" x14ac:dyDescent="0.2">
      <c r="A60" s="21" t="s">
        <v>70</v>
      </c>
      <c r="B60" s="21"/>
      <c r="C60" s="21"/>
      <c r="E60" s="22">
        <v>0</v>
      </c>
      <c r="F60" s="22"/>
      <c r="H60" s="9">
        <v>0</v>
      </c>
      <c r="J60" s="9">
        <v>0</v>
      </c>
      <c r="L60" s="9">
        <v>8756766</v>
      </c>
      <c r="N60" s="9">
        <v>118593231897</v>
      </c>
      <c r="P60" s="9">
        <v>0</v>
      </c>
      <c r="R60" s="9">
        <v>0</v>
      </c>
      <c r="T60" s="9">
        <v>8756766</v>
      </c>
      <c r="V60" s="9">
        <v>12780</v>
      </c>
      <c r="X60" s="9">
        <v>118593231897</v>
      </c>
      <c r="Z60" s="9">
        <v>111245596236.59399</v>
      </c>
      <c r="AB60" s="10">
        <v>2.65</v>
      </c>
    </row>
    <row r="61" spans="1:28" ht="21.75" customHeight="1" x14ac:dyDescent="0.2">
      <c r="A61" s="21" t="s">
        <v>71</v>
      </c>
      <c r="B61" s="21"/>
      <c r="C61" s="21"/>
      <c r="E61" s="22">
        <v>0</v>
      </c>
      <c r="F61" s="22"/>
      <c r="H61" s="9">
        <v>0</v>
      </c>
      <c r="J61" s="9">
        <v>0</v>
      </c>
      <c r="L61" s="9">
        <v>10000000</v>
      </c>
      <c r="N61" s="9">
        <v>60155772800</v>
      </c>
      <c r="P61" s="9">
        <v>-4823549</v>
      </c>
      <c r="R61" s="9">
        <v>30545741445</v>
      </c>
      <c r="T61" s="9">
        <v>5176451</v>
      </c>
      <c r="V61" s="9">
        <v>6500</v>
      </c>
      <c r="X61" s="9">
        <v>31139341024</v>
      </c>
      <c r="Z61" s="9">
        <v>33446732257.575001</v>
      </c>
      <c r="AB61" s="10">
        <v>0.8</v>
      </c>
    </row>
    <row r="62" spans="1:28" ht="21.75" customHeight="1" x14ac:dyDescent="0.2">
      <c r="A62" s="21" t="s">
        <v>72</v>
      </c>
      <c r="B62" s="21"/>
      <c r="C62" s="21"/>
      <c r="E62" s="22">
        <v>0</v>
      </c>
      <c r="F62" s="22"/>
      <c r="H62" s="9">
        <v>0</v>
      </c>
      <c r="J62" s="9">
        <v>0</v>
      </c>
      <c r="L62" s="9">
        <v>2019818</v>
      </c>
      <c r="N62" s="9">
        <v>38507188992</v>
      </c>
      <c r="P62" s="9">
        <v>0</v>
      </c>
      <c r="R62" s="9">
        <v>0</v>
      </c>
      <c r="T62" s="9">
        <v>2019818</v>
      </c>
      <c r="V62" s="9">
        <v>18730</v>
      </c>
      <c r="X62" s="9">
        <v>38507188992</v>
      </c>
      <c r="Z62" s="9">
        <v>37606095552.717003</v>
      </c>
      <c r="AB62" s="10">
        <v>0.9</v>
      </c>
    </row>
    <row r="63" spans="1:28" ht="21.75" customHeight="1" x14ac:dyDescent="0.2">
      <c r="A63" s="21" t="s">
        <v>73</v>
      </c>
      <c r="B63" s="21"/>
      <c r="C63" s="21"/>
      <c r="E63" s="22">
        <v>0</v>
      </c>
      <c r="F63" s="22"/>
      <c r="H63" s="9">
        <v>0</v>
      </c>
      <c r="J63" s="9">
        <v>0</v>
      </c>
      <c r="L63" s="9">
        <v>6661037</v>
      </c>
      <c r="N63" s="9">
        <v>73535590469</v>
      </c>
      <c r="P63" s="9">
        <v>0</v>
      </c>
      <c r="R63" s="9">
        <v>0</v>
      </c>
      <c r="T63" s="9">
        <v>6661037</v>
      </c>
      <c r="V63" s="9">
        <v>12540</v>
      </c>
      <c r="X63" s="9">
        <v>73535590469</v>
      </c>
      <c r="Z63" s="9">
        <v>83032404026.319</v>
      </c>
      <c r="AB63" s="10">
        <v>1.98</v>
      </c>
    </row>
    <row r="64" spans="1:28" ht="21.75" customHeight="1" x14ac:dyDescent="0.2">
      <c r="A64" s="21" t="s">
        <v>74</v>
      </c>
      <c r="B64" s="21"/>
      <c r="C64" s="21"/>
      <c r="E64" s="22">
        <v>0</v>
      </c>
      <c r="F64" s="22"/>
      <c r="H64" s="9">
        <v>0</v>
      </c>
      <c r="J64" s="9">
        <v>0</v>
      </c>
      <c r="L64" s="9">
        <v>26729148</v>
      </c>
      <c r="N64" s="9">
        <v>227076671369</v>
      </c>
      <c r="P64" s="9">
        <v>0</v>
      </c>
      <c r="R64" s="9">
        <v>0</v>
      </c>
      <c r="T64" s="9">
        <v>26729148</v>
      </c>
      <c r="V64" s="9">
        <v>10120</v>
      </c>
      <c r="X64" s="9">
        <v>227076671369</v>
      </c>
      <c r="Z64" s="9">
        <v>268889508842.328</v>
      </c>
      <c r="AB64" s="10">
        <v>6.41</v>
      </c>
    </row>
    <row r="65" spans="1:28" ht="21.75" customHeight="1" x14ac:dyDescent="0.2">
      <c r="A65" s="21" t="s">
        <v>75</v>
      </c>
      <c r="B65" s="21"/>
      <c r="C65" s="21"/>
      <c r="E65" s="22">
        <v>0</v>
      </c>
      <c r="F65" s="22"/>
      <c r="H65" s="9">
        <v>0</v>
      </c>
      <c r="J65" s="9">
        <v>0</v>
      </c>
      <c r="L65" s="9">
        <v>110000000</v>
      </c>
      <c r="N65" s="9">
        <v>155133830720</v>
      </c>
      <c r="P65" s="9">
        <v>0</v>
      </c>
      <c r="R65" s="9">
        <v>0</v>
      </c>
      <c r="T65" s="9">
        <v>110000000</v>
      </c>
      <c r="V65" s="9">
        <v>1592</v>
      </c>
      <c r="X65" s="9">
        <v>155133830720</v>
      </c>
      <c r="Z65" s="9">
        <v>174078036000</v>
      </c>
      <c r="AB65" s="10">
        <v>4.1500000000000004</v>
      </c>
    </row>
    <row r="66" spans="1:28" ht="21.75" customHeight="1" x14ac:dyDescent="0.2">
      <c r="A66" s="21" t="s">
        <v>76</v>
      </c>
      <c r="B66" s="21"/>
      <c r="C66" s="21"/>
      <c r="E66" s="22">
        <v>0</v>
      </c>
      <c r="F66" s="22"/>
      <c r="H66" s="9">
        <v>0</v>
      </c>
      <c r="J66" s="9">
        <v>0</v>
      </c>
      <c r="L66" s="9">
        <v>2010597</v>
      </c>
      <c r="N66" s="9">
        <v>7950352481</v>
      </c>
      <c r="P66" s="9">
        <v>0</v>
      </c>
      <c r="R66" s="9">
        <v>0</v>
      </c>
      <c r="T66" s="9">
        <v>2010597</v>
      </c>
      <c r="V66" s="9">
        <v>4195</v>
      </c>
      <c r="X66" s="9">
        <v>7950352481</v>
      </c>
      <c r="Z66" s="9">
        <v>8384269411.2307501</v>
      </c>
      <c r="AB66" s="10">
        <v>0.2</v>
      </c>
    </row>
    <row r="67" spans="1:28" ht="21.75" customHeight="1" x14ac:dyDescent="0.2">
      <c r="A67" s="21" t="s">
        <v>77</v>
      </c>
      <c r="B67" s="21"/>
      <c r="C67" s="21"/>
      <c r="E67" s="22">
        <v>0</v>
      </c>
      <c r="F67" s="22"/>
      <c r="H67" s="9">
        <v>0</v>
      </c>
      <c r="J67" s="9">
        <v>0</v>
      </c>
      <c r="L67" s="9">
        <v>709105</v>
      </c>
      <c r="N67" s="9">
        <v>3808539050</v>
      </c>
      <c r="P67" s="9">
        <v>0</v>
      </c>
      <c r="R67" s="9">
        <v>0</v>
      </c>
      <c r="T67" s="9">
        <v>709105</v>
      </c>
      <c r="V67" s="9">
        <v>5860</v>
      </c>
      <c r="X67" s="9">
        <v>3808539050</v>
      </c>
      <c r="Z67" s="9">
        <v>4130630935.9650002</v>
      </c>
      <c r="AB67" s="10">
        <v>0.1</v>
      </c>
    </row>
    <row r="68" spans="1:28" ht="21.75" customHeight="1" x14ac:dyDescent="0.2">
      <c r="A68" s="21" t="s">
        <v>78</v>
      </c>
      <c r="B68" s="21"/>
      <c r="C68" s="21"/>
      <c r="E68" s="22">
        <v>0</v>
      </c>
      <c r="F68" s="22"/>
      <c r="H68" s="9">
        <v>0</v>
      </c>
      <c r="J68" s="9">
        <v>0</v>
      </c>
      <c r="L68" s="9">
        <v>255845</v>
      </c>
      <c r="N68" s="9">
        <v>1548843946</v>
      </c>
      <c r="P68" s="9">
        <v>0</v>
      </c>
      <c r="R68" s="9">
        <v>0</v>
      </c>
      <c r="T68" s="9">
        <v>255845</v>
      </c>
      <c r="V68" s="9">
        <v>6890</v>
      </c>
      <c r="X68" s="9">
        <v>1548843946</v>
      </c>
      <c r="Z68" s="9">
        <v>1752283556.3025</v>
      </c>
      <c r="AB68" s="10">
        <v>0.04</v>
      </c>
    </row>
    <row r="69" spans="1:28" ht="21.75" customHeight="1" x14ac:dyDescent="0.2">
      <c r="A69" s="21" t="s">
        <v>79</v>
      </c>
      <c r="B69" s="21"/>
      <c r="C69" s="21"/>
      <c r="E69" s="22">
        <v>0</v>
      </c>
      <c r="F69" s="22"/>
      <c r="H69" s="9">
        <v>0</v>
      </c>
      <c r="J69" s="9">
        <v>0</v>
      </c>
      <c r="L69" s="9">
        <v>4081755</v>
      </c>
      <c r="N69" s="9">
        <v>33585291548</v>
      </c>
      <c r="P69" s="9">
        <v>0</v>
      </c>
      <c r="R69" s="9">
        <v>0</v>
      </c>
      <c r="T69" s="9">
        <v>4081755</v>
      </c>
      <c r="V69" s="9">
        <v>8760</v>
      </c>
      <c r="X69" s="9">
        <v>33585291548</v>
      </c>
      <c r="Z69" s="9">
        <v>35543424565.889999</v>
      </c>
      <c r="AB69" s="10">
        <v>0.85</v>
      </c>
    </row>
    <row r="70" spans="1:28" ht="21.75" customHeight="1" x14ac:dyDescent="0.2">
      <c r="A70" s="21" t="s">
        <v>80</v>
      </c>
      <c r="B70" s="21"/>
      <c r="C70" s="21"/>
      <c r="E70" s="22">
        <v>0</v>
      </c>
      <c r="F70" s="22"/>
      <c r="H70" s="9">
        <v>0</v>
      </c>
      <c r="J70" s="9">
        <v>0</v>
      </c>
      <c r="L70" s="9">
        <v>4000000</v>
      </c>
      <c r="N70" s="9">
        <v>8852439789</v>
      </c>
      <c r="P70" s="9">
        <v>0</v>
      </c>
      <c r="R70" s="9">
        <v>0</v>
      </c>
      <c r="T70" s="9">
        <v>4000000</v>
      </c>
      <c r="V70" s="9">
        <v>2372</v>
      </c>
      <c r="X70" s="9">
        <v>8852439789</v>
      </c>
      <c r="Z70" s="9">
        <v>9431546400</v>
      </c>
      <c r="AB70" s="10">
        <v>0.22</v>
      </c>
    </row>
    <row r="71" spans="1:28" ht="21.75" customHeight="1" x14ac:dyDescent="0.2">
      <c r="A71" s="21" t="s">
        <v>81</v>
      </c>
      <c r="B71" s="21"/>
      <c r="C71" s="21"/>
      <c r="E71" s="22">
        <v>0</v>
      </c>
      <c r="F71" s="22"/>
      <c r="H71" s="9">
        <v>0</v>
      </c>
      <c r="J71" s="9">
        <v>0</v>
      </c>
      <c r="L71" s="9">
        <v>9420075</v>
      </c>
      <c r="N71" s="9">
        <v>24044607900</v>
      </c>
      <c r="P71" s="9">
        <v>0</v>
      </c>
      <c r="R71" s="9">
        <v>0</v>
      </c>
      <c r="T71" s="9">
        <v>9420075</v>
      </c>
      <c r="V71" s="9">
        <v>2850</v>
      </c>
      <c r="X71" s="9">
        <v>24044607900</v>
      </c>
      <c r="Z71" s="9">
        <v>26687472828.1875</v>
      </c>
      <c r="AB71" s="10">
        <v>0.64</v>
      </c>
    </row>
    <row r="72" spans="1:28" ht="21.75" customHeight="1" x14ac:dyDescent="0.2">
      <c r="A72" s="21" t="s">
        <v>82</v>
      </c>
      <c r="B72" s="21"/>
      <c r="C72" s="21"/>
      <c r="E72" s="22">
        <v>0</v>
      </c>
      <c r="F72" s="22"/>
      <c r="H72" s="9">
        <v>0</v>
      </c>
      <c r="J72" s="9">
        <v>0</v>
      </c>
      <c r="L72" s="9">
        <v>9000000</v>
      </c>
      <c r="N72" s="9">
        <v>38816056118</v>
      </c>
      <c r="P72" s="9">
        <v>0</v>
      </c>
      <c r="R72" s="9">
        <v>0</v>
      </c>
      <c r="T72" s="9">
        <v>9000000</v>
      </c>
      <c r="V72" s="9">
        <v>4224</v>
      </c>
      <c r="X72" s="9">
        <v>38816056118</v>
      </c>
      <c r="Z72" s="9">
        <v>37789804800</v>
      </c>
      <c r="AB72" s="10">
        <v>0.9</v>
      </c>
    </row>
    <row r="73" spans="1:28" ht="21.75" customHeight="1" x14ac:dyDescent="0.2">
      <c r="A73" s="21" t="s">
        <v>83</v>
      </c>
      <c r="B73" s="21"/>
      <c r="C73" s="21"/>
      <c r="E73" s="22">
        <v>0</v>
      </c>
      <c r="F73" s="22"/>
      <c r="H73" s="9">
        <v>0</v>
      </c>
      <c r="J73" s="9">
        <v>0</v>
      </c>
      <c r="L73" s="9">
        <v>4130999</v>
      </c>
      <c r="N73" s="9">
        <v>30474987319</v>
      </c>
      <c r="P73" s="9">
        <v>0</v>
      </c>
      <c r="R73" s="9">
        <v>0</v>
      </c>
      <c r="T73" s="9">
        <v>4130999</v>
      </c>
      <c r="V73" s="9">
        <v>7550</v>
      </c>
      <c r="X73" s="9">
        <v>30474987319</v>
      </c>
      <c r="Z73" s="9">
        <v>31003467647.422501</v>
      </c>
      <c r="AB73" s="10">
        <v>0.74</v>
      </c>
    </row>
    <row r="74" spans="1:28" ht="21.75" customHeight="1" x14ac:dyDescent="0.2">
      <c r="A74" s="21" t="s">
        <v>84</v>
      </c>
      <c r="B74" s="21"/>
      <c r="C74" s="21"/>
      <c r="E74" s="22">
        <v>0</v>
      </c>
      <c r="F74" s="22"/>
      <c r="H74" s="9">
        <v>0</v>
      </c>
      <c r="J74" s="9">
        <v>0</v>
      </c>
      <c r="L74" s="9">
        <v>2600000</v>
      </c>
      <c r="N74" s="9">
        <v>7632724156</v>
      </c>
      <c r="P74" s="9">
        <v>-1150428</v>
      </c>
      <c r="R74" s="9">
        <v>3947808564</v>
      </c>
      <c r="T74" s="9">
        <v>1449572</v>
      </c>
      <c r="V74" s="9">
        <v>3370</v>
      </c>
      <c r="X74" s="9">
        <v>4255455085</v>
      </c>
      <c r="Z74" s="9">
        <v>4855991547.0419998</v>
      </c>
      <c r="AB74" s="10">
        <v>0.12</v>
      </c>
    </row>
    <row r="75" spans="1:28" ht="21.75" customHeight="1" x14ac:dyDescent="0.2">
      <c r="A75" s="21" t="s">
        <v>85</v>
      </c>
      <c r="B75" s="21"/>
      <c r="C75" s="21"/>
      <c r="E75" s="22">
        <v>0</v>
      </c>
      <c r="F75" s="22"/>
      <c r="H75" s="9">
        <v>0</v>
      </c>
      <c r="J75" s="9">
        <v>0</v>
      </c>
      <c r="L75" s="9">
        <v>3602289</v>
      </c>
      <c r="N75" s="9">
        <v>21474374904</v>
      </c>
      <c r="P75" s="9">
        <v>0</v>
      </c>
      <c r="R75" s="9">
        <v>0</v>
      </c>
      <c r="T75" s="9">
        <v>3602289</v>
      </c>
      <c r="V75" s="9">
        <v>7170</v>
      </c>
      <c r="X75" s="9">
        <v>21474374904</v>
      </c>
      <c r="Z75" s="9">
        <v>25674733077.8265</v>
      </c>
      <c r="AB75" s="10">
        <v>0.61</v>
      </c>
    </row>
    <row r="76" spans="1:28" ht="21.75" customHeight="1" x14ac:dyDescent="0.2">
      <c r="A76" s="21" t="s">
        <v>86</v>
      </c>
      <c r="B76" s="21"/>
      <c r="C76" s="21"/>
      <c r="E76" s="22">
        <v>0</v>
      </c>
      <c r="F76" s="22"/>
      <c r="H76" s="9">
        <v>0</v>
      </c>
      <c r="J76" s="9">
        <v>0</v>
      </c>
      <c r="L76" s="9">
        <v>400000</v>
      </c>
      <c r="N76" s="9">
        <v>5188707062</v>
      </c>
      <c r="P76" s="9">
        <v>0</v>
      </c>
      <c r="R76" s="9">
        <v>0</v>
      </c>
      <c r="T76" s="9">
        <v>400000</v>
      </c>
      <c r="V76" s="9">
        <v>16690</v>
      </c>
      <c r="X76" s="9">
        <v>5188707062</v>
      </c>
      <c r="Z76" s="9">
        <v>6636277800</v>
      </c>
      <c r="AB76" s="10">
        <v>0.16</v>
      </c>
    </row>
    <row r="77" spans="1:28" ht="21.75" customHeight="1" x14ac:dyDescent="0.2">
      <c r="A77" s="21" t="s">
        <v>87</v>
      </c>
      <c r="B77" s="21"/>
      <c r="C77" s="21"/>
      <c r="E77" s="22">
        <v>0</v>
      </c>
      <c r="F77" s="22"/>
      <c r="H77" s="9">
        <v>0</v>
      </c>
      <c r="J77" s="9">
        <v>0</v>
      </c>
      <c r="L77" s="9">
        <v>4000000</v>
      </c>
      <c r="N77" s="9">
        <v>46326025743</v>
      </c>
      <c r="P77" s="9">
        <v>0</v>
      </c>
      <c r="R77" s="9">
        <v>0</v>
      </c>
      <c r="T77" s="9">
        <v>4000000</v>
      </c>
      <c r="V77" s="9">
        <v>12750</v>
      </c>
      <c r="X77" s="9">
        <v>46326025743</v>
      </c>
      <c r="Z77" s="9">
        <v>50696550000</v>
      </c>
      <c r="AB77" s="10">
        <v>1.21</v>
      </c>
    </row>
    <row r="78" spans="1:28" ht="21.75" customHeight="1" x14ac:dyDescent="0.2">
      <c r="A78" s="21" t="s">
        <v>88</v>
      </c>
      <c r="B78" s="21"/>
      <c r="C78" s="21"/>
      <c r="E78" s="22">
        <v>0</v>
      </c>
      <c r="F78" s="22"/>
      <c r="H78" s="9">
        <v>0</v>
      </c>
      <c r="J78" s="9">
        <v>0</v>
      </c>
      <c r="L78" s="9">
        <v>6000000</v>
      </c>
      <c r="N78" s="9">
        <v>32129146555</v>
      </c>
      <c r="P78" s="9">
        <v>0</v>
      </c>
      <c r="R78" s="9">
        <v>0</v>
      </c>
      <c r="T78" s="9">
        <v>6000000</v>
      </c>
      <c r="V78" s="9">
        <v>5430</v>
      </c>
      <c r="X78" s="9">
        <v>32129146555</v>
      </c>
      <c r="Z78" s="9">
        <v>32386149000</v>
      </c>
      <c r="AB78" s="10">
        <v>0.77</v>
      </c>
    </row>
    <row r="79" spans="1:28" ht="21.75" customHeight="1" x14ac:dyDescent="0.2">
      <c r="A79" s="21" t="s">
        <v>89</v>
      </c>
      <c r="B79" s="21"/>
      <c r="C79" s="21"/>
      <c r="E79" s="22">
        <v>0</v>
      </c>
      <c r="F79" s="22"/>
      <c r="H79" s="9">
        <v>0</v>
      </c>
      <c r="J79" s="9">
        <v>0</v>
      </c>
      <c r="L79" s="9">
        <v>1591786</v>
      </c>
      <c r="N79" s="9">
        <v>9272390261</v>
      </c>
      <c r="P79" s="9">
        <v>0</v>
      </c>
      <c r="R79" s="9">
        <v>0</v>
      </c>
      <c r="T79" s="9">
        <v>1591786</v>
      </c>
      <c r="V79" s="9">
        <v>6150</v>
      </c>
      <c r="X79" s="9">
        <v>9272390261</v>
      </c>
      <c r="Z79" s="9">
        <v>9731236470.7950001</v>
      </c>
      <c r="AB79" s="10">
        <v>0.23</v>
      </c>
    </row>
    <row r="80" spans="1:28" ht="21.75" customHeight="1" x14ac:dyDescent="0.2">
      <c r="A80" s="21" t="s">
        <v>90</v>
      </c>
      <c r="B80" s="21"/>
      <c r="C80" s="21"/>
      <c r="E80" s="22">
        <v>0</v>
      </c>
      <c r="F80" s="22"/>
      <c r="H80" s="9">
        <v>0</v>
      </c>
      <c r="J80" s="9">
        <v>0</v>
      </c>
      <c r="L80" s="9">
        <v>4000000</v>
      </c>
      <c r="N80" s="9">
        <v>15707728634</v>
      </c>
      <c r="P80" s="9">
        <v>0</v>
      </c>
      <c r="R80" s="9">
        <v>0</v>
      </c>
      <c r="T80" s="9">
        <v>4000000</v>
      </c>
      <c r="V80" s="9">
        <v>4091</v>
      </c>
      <c r="X80" s="9">
        <v>15707728634</v>
      </c>
      <c r="Z80" s="9">
        <v>16266634200</v>
      </c>
      <c r="AB80" s="10">
        <v>0.39</v>
      </c>
    </row>
    <row r="81" spans="1:28" ht="21.75" customHeight="1" x14ac:dyDescent="0.2">
      <c r="A81" s="21" t="s">
        <v>91</v>
      </c>
      <c r="B81" s="21"/>
      <c r="C81" s="21"/>
      <c r="E81" s="22">
        <v>0</v>
      </c>
      <c r="F81" s="22"/>
      <c r="H81" s="9">
        <v>0</v>
      </c>
      <c r="J81" s="9">
        <v>0</v>
      </c>
      <c r="L81" s="9">
        <v>405257</v>
      </c>
      <c r="N81" s="9">
        <v>7316857959</v>
      </c>
      <c r="P81" s="9">
        <v>0</v>
      </c>
      <c r="R81" s="9">
        <v>0</v>
      </c>
      <c r="T81" s="9">
        <v>405257</v>
      </c>
      <c r="V81" s="9">
        <v>20050</v>
      </c>
      <c r="X81" s="9">
        <v>7316857959</v>
      </c>
      <c r="Z81" s="9">
        <v>8077056703.0424995</v>
      </c>
      <c r="AB81" s="10">
        <v>0.19</v>
      </c>
    </row>
    <row r="82" spans="1:28" ht="21.75" customHeight="1" x14ac:dyDescent="0.2">
      <c r="A82" s="21" t="s">
        <v>92</v>
      </c>
      <c r="B82" s="21"/>
      <c r="C82" s="21"/>
      <c r="E82" s="22">
        <v>0</v>
      </c>
      <c r="F82" s="22"/>
      <c r="H82" s="9">
        <v>0</v>
      </c>
      <c r="J82" s="9">
        <v>0</v>
      </c>
      <c r="L82" s="9">
        <v>3191365</v>
      </c>
      <c r="N82" s="9">
        <v>18407911389</v>
      </c>
      <c r="P82" s="9">
        <v>0</v>
      </c>
      <c r="R82" s="9">
        <v>0</v>
      </c>
      <c r="T82" s="9">
        <v>3191365</v>
      </c>
      <c r="V82" s="9">
        <v>6280</v>
      </c>
      <c r="X82" s="9">
        <v>18407911389</v>
      </c>
      <c r="Z82" s="9">
        <v>19922523655.41</v>
      </c>
      <c r="AB82" s="10">
        <v>0.47</v>
      </c>
    </row>
    <row r="83" spans="1:28" ht="21.75" customHeight="1" x14ac:dyDescent="0.2">
      <c r="A83" s="21" t="s">
        <v>93</v>
      </c>
      <c r="B83" s="21"/>
      <c r="C83" s="21"/>
      <c r="E83" s="22">
        <v>0</v>
      </c>
      <c r="F83" s="22"/>
      <c r="H83" s="9">
        <v>0</v>
      </c>
      <c r="J83" s="9">
        <v>0</v>
      </c>
      <c r="L83" s="9">
        <v>20000000</v>
      </c>
      <c r="N83" s="9">
        <v>23704811588</v>
      </c>
      <c r="P83" s="9">
        <v>0</v>
      </c>
      <c r="R83" s="9">
        <v>0</v>
      </c>
      <c r="T83" s="9">
        <v>20000000</v>
      </c>
      <c r="V83" s="9">
        <v>1177</v>
      </c>
      <c r="X83" s="9">
        <v>23704811588</v>
      </c>
      <c r="Z83" s="9">
        <v>23399937000</v>
      </c>
      <c r="AB83" s="10">
        <v>0.56000000000000005</v>
      </c>
    </row>
    <row r="84" spans="1:28" ht="21.75" customHeight="1" x14ac:dyDescent="0.2">
      <c r="A84" s="21" t="s">
        <v>94</v>
      </c>
      <c r="B84" s="21"/>
      <c r="C84" s="21"/>
      <c r="E84" s="22">
        <v>0</v>
      </c>
      <c r="F84" s="22"/>
      <c r="H84" s="9">
        <v>0</v>
      </c>
      <c r="J84" s="9">
        <v>0</v>
      </c>
      <c r="L84" s="9">
        <v>2000000</v>
      </c>
      <c r="N84" s="9">
        <v>36193556480</v>
      </c>
      <c r="P84" s="9">
        <v>0</v>
      </c>
      <c r="R84" s="9">
        <v>0</v>
      </c>
      <c r="T84" s="9">
        <v>2000000</v>
      </c>
      <c r="V84" s="9">
        <v>21790</v>
      </c>
      <c r="X84" s="9">
        <v>36193556480</v>
      </c>
      <c r="Z84" s="9">
        <v>43320699000</v>
      </c>
      <c r="AB84" s="10">
        <v>1.03</v>
      </c>
    </row>
    <row r="85" spans="1:28" ht="21.75" customHeight="1" x14ac:dyDescent="0.2">
      <c r="A85" s="21" t="s">
        <v>95</v>
      </c>
      <c r="B85" s="21"/>
      <c r="C85" s="21"/>
      <c r="E85" s="22">
        <v>0</v>
      </c>
      <c r="F85" s="22"/>
      <c r="H85" s="9">
        <v>0</v>
      </c>
      <c r="J85" s="9">
        <v>0</v>
      </c>
      <c r="L85" s="9">
        <v>1200000</v>
      </c>
      <c r="N85" s="9">
        <v>43624445892</v>
      </c>
      <c r="P85" s="9">
        <v>-178184</v>
      </c>
      <c r="R85" s="9">
        <v>6984321987</v>
      </c>
      <c r="T85" s="9">
        <v>1021816</v>
      </c>
      <c r="V85" s="9">
        <v>38450</v>
      </c>
      <c r="X85" s="9">
        <v>37146797353</v>
      </c>
      <c r="Z85" s="9">
        <v>39055056690.059998</v>
      </c>
      <c r="AB85" s="10">
        <v>0.93</v>
      </c>
    </row>
    <row r="86" spans="1:28" ht="21.75" customHeight="1" x14ac:dyDescent="0.2">
      <c r="A86" s="21" t="s">
        <v>96</v>
      </c>
      <c r="B86" s="21"/>
      <c r="C86" s="21"/>
      <c r="E86" s="22">
        <v>0</v>
      </c>
      <c r="F86" s="22"/>
      <c r="H86" s="9">
        <v>0</v>
      </c>
      <c r="J86" s="9">
        <v>0</v>
      </c>
      <c r="L86" s="9">
        <v>1550000</v>
      </c>
      <c r="N86" s="9">
        <v>20742316938</v>
      </c>
      <c r="P86" s="9">
        <v>0</v>
      </c>
      <c r="R86" s="9">
        <v>0</v>
      </c>
      <c r="T86" s="9">
        <v>1550000</v>
      </c>
      <c r="V86" s="9">
        <v>14370</v>
      </c>
      <c r="X86" s="9">
        <v>20742316938</v>
      </c>
      <c r="Z86" s="9">
        <v>22140972675</v>
      </c>
      <c r="AB86" s="10">
        <v>0.53</v>
      </c>
    </row>
    <row r="87" spans="1:28" ht="21.75" customHeight="1" x14ac:dyDescent="0.2">
      <c r="A87" s="21" t="s">
        <v>97</v>
      </c>
      <c r="B87" s="21"/>
      <c r="C87" s="21"/>
      <c r="E87" s="22">
        <v>0</v>
      </c>
      <c r="F87" s="22"/>
      <c r="H87" s="9">
        <v>0</v>
      </c>
      <c r="J87" s="9">
        <v>0</v>
      </c>
      <c r="L87" s="9">
        <v>445000</v>
      </c>
      <c r="N87" s="9">
        <v>19998642246</v>
      </c>
      <c r="P87" s="9">
        <v>0</v>
      </c>
      <c r="R87" s="9">
        <v>0</v>
      </c>
      <c r="T87" s="9">
        <v>445000</v>
      </c>
      <c r="V87" s="9">
        <v>52150</v>
      </c>
      <c r="X87" s="9">
        <v>19998642246</v>
      </c>
      <c r="Z87" s="9">
        <v>23068669837.5</v>
      </c>
      <c r="AB87" s="10">
        <v>0.55000000000000004</v>
      </c>
    </row>
    <row r="88" spans="1:28" ht="21.75" customHeight="1" x14ac:dyDescent="0.2">
      <c r="A88" s="23" t="s">
        <v>98</v>
      </c>
      <c r="B88" s="23"/>
      <c r="C88" s="23"/>
      <c r="D88" s="12"/>
      <c r="E88" s="22">
        <v>0</v>
      </c>
      <c r="F88" s="24"/>
      <c r="H88" s="13">
        <v>0</v>
      </c>
      <c r="J88" s="13">
        <v>0</v>
      </c>
      <c r="L88" s="13">
        <v>20000000</v>
      </c>
      <c r="N88" s="13">
        <v>29847672960</v>
      </c>
      <c r="P88" s="13">
        <v>-20000000</v>
      </c>
      <c r="R88" s="13">
        <v>0</v>
      </c>
      <c r="T88" s="13">
        <v>0</v>
      </c>
      <c r="V88" s="13">
        <v>0</v>
      </c>
      <c r="X88" s="13">
        <v>0</v>
      </c>
      <c r="Z88" s="13">
        <v>0</v>
      </c>
      <c r="AB88" s="14">
        <v>0</v>
      </c>
    </row>
    <row r="89" spans="1:28" ht="21.75" customHeight="1" x14ac:dyDescent="0.2">
      <c r="A89" s="25" t="s">
        <v>99</v>
      </c>
      <c r="B89" s="25"/>
      <c r="C89" s="25"/>
      <c r="D89" s="25"/>
      <c r="F89" s="16">
        <v>0</v>
      </c>
      <c r="H89" s="16">
        <v>0</v>
      </c>
      <c r="J89" s="16">
        <v>0</v>
      </c>
      <c r="L89" s="16">
        <v>1120897027</v>
      </c>
      <c r="N89" s="16">
        <v>3554941835990.6899</v>
      </c>
      <c r="P89" s="16">
        <v>-50881932</v>
      </c>
      <c r="R89" s="16">
        <v>97742291010</v>
      </c>
      <c r="T89" s="16">
        <v>1070015095</v>
      </c>
      <c r="V89" s="16"/>
      <c r="X89" s="16">
        <v>3463852670524</v>
      </c>
      <c r="Z89" s="16">
        <v>3621089590880.1001</v>
      </c>
      <c r="AB89" s="17">
        <v>86.33</v>
      </c>
    </row>
  </sheetData>
  <autoFilter ref="A8:AC89" xr:uid="{00000000-0001-0000-0100-000000000000}">
    <filterColumn colId="0" showButton="0"/>
    <filterColumn colId="1" showButton="0"/>
    <filterColumn colId="4" showButton="0"/>
  </autoFilter>
  <mergeCells count="174">
    <mergeCell ref="A1:AB1"/>
    <mergeCell ref="A2:AB2"/>
    <mergeCell ref="A3:AB3"/>
    <mergeCell ref="B4:AB4"/>
    <mergeCell ref="A5:B5"/>
    <mergeCell ref="C5:AB5"/>
    <mergeCell ref="F6:J6"/>
    <mergeCell ref="L6:R6"/>
    <mergeCell ref="T6:AB6"/>
    <mergeCell ref="L7:N7"/>
    <mergeCell ref="P7:R7"/>
    <mergeCell ref="A8:C8"/>
    <mergeCell ref="E8:F8"/>
    <mergeCell ref="A9:C9"/>
    <mergeCell ref="E9:F9"/>
    <mergeCell ref="A10:C10"/>
    <mergeCell ref="E10:F10"/>
    <mergeCell ref="A11:C11"/>
    <mergeCell ref="E11:F11"/>
    <mergeCell ref="A12:C12"/>
    <mergeCell ref="E12:F12"/>
    <mergeCell ref="A13:C13"/>
    <mergeCell ref="E13:F13"/>
    <mergeCell ref="A14:C14"/>
    <mergeCell ref="E14:F14"/>
    <mergeCell ref="A15:C15"/>
    <mergeCell ref="E15:F15"/>
    <mergeCell ref="A16:C16"/>
    <mergeCell ref="E16:F16"/>
    <mergeCell ref="A17:C17"/>
    <mergeCell ref="E17:F17"/>
    <mergeCell ref="A18:C18"/>
    <mergeCell ref="E18:F18"/>
    <mergeCell ref="A19:C19"/>
    <mergeCell ref="E19:F19"/>
    <mergeCell ref="A20:C20"/>
    <mergeCell ref="E20:F20"/>
    <mergeCell ref="A21:C21"/>
    <mergeCell ref="E21:F21"/>
    <mergeCell ref="A22:C22"/>
    <mergeCell ref="E22:F22"/>
    <mergeCell ref="A23:C23"/>
    <mergeCell ref="E23:F23"/>
    <mergeCell ref="A24:C24"/>
    <mergeCell ref="E24:F24"/>
    <mergeCell ref="A25:C25"/>
    <mergeCell ref="E25:F25"/>
    <mergeCell ref="A26:C26"/>
    <mergeCell ref="E26:F26"/>
    <mergeCell ref="A27:C27"/>
    <mergeCell ref="E27:F27"/>
    <mergeCell ref="A28:C28"/>
    <mergeCell ref="E28:F28"/>
    <mergeCell ref="A29:C29"/>
    <mergeCell ref="E29:F29"/>
    <mergeCell ref="A30:C30"/>
    <mergeCell ref="E30:F30"/>
    <mergeCell ref="A31:C31"/>
    <mergeCell ref="E31:F31"/>
    <mergeCell ref="A32:C32"/>
    <mergeCell ref="E32:F32"/>
    <mergeCell ref="A33:C33"/>
    <mergeCell ref="E33:F33"/>
    <mergeCell ref="A34:C34"/>
    <mergeCell ref="E34:F34"/>
    <mergeCell ref="A35:C35"/>
    <mergeCell ref="E35:F35"/>
    <mergeCell ref="A36:C36"/>
    <mergeCell ref="E36:F36"/>
    <mergeCell ref="A37:C37"/>
    <mergeCell ref="E37:F37"/>
    <mergeCell ref="A38:C38"/>
    <mergeCell ref="E38:F38"/>
    <mergeCell ref="A39:C39"/>
    <mergeCell ref="E39:F39"/>
    <mergeCell ref="A40:C40"/>
    <mergeCell ref="E40:F40"/>
    <mergeCell ref="A41:C41"/>
    <mergeCell ref="E41:F41"/>
    <mergeCell ref="A42:C42"/>
    <mergeCell ref="E42:F42"/>
    <mergeCell ref="A43:C43"/>
    <mergeCell ref="E43:F43"/>
    <mergeCell ref="A44:C44"/>
    <mergeCell ref="E44:F44"/>
    <mergeCell ref="A45:C45"/>
    <mergeCell ref="E45:F45"/>
    <mergeCell ref="A46:C46"/>
    <mergeCell ref="E46:F46"/>
    <mergeCell ref="A47:C47"/>
    <mergeCell ref="E47:F47"/>
    <mergeCell ref="A48:C48"/>
    <mergeCell ref="E48:F48"/>
    <mergeCell ref="A49:C49"/>
    <mergeCell ref="E49:F49"/>
    <mergeCell ref="A50:C50"/>
    <mergeCell ref="E50:F50"/>
    <mergeCell ref="A51:C51"/>
    <mergeCell ref="E51:F51"/>
    <mergeCell ref="A52:C52"/>
    <mergeCell ref="E52:F52"/>
    <mergeCell ref="A53:C53"/>
    <mergeCell ref="E53:F53"/>
    <mergeCell ref="A54:C54"/>
    <mergeCell ref="E54:F54"/>
    <mergeCell ref="A55:C55"/>
    <mergeCell ref="E55:F55"/>
    <mergeCell ref="A56:C56"/>
    <mergeCell ref="E56:F56"/>
    <mergeCell ref="A57:C57"/>
    <mergeCell ref="E57:F57"/>
    <mergeCell ref="A58:C58"/>
    <mergeCell ref="E58:F58"/>
    <mergeCell ref="A59:C59"/>
    <mergeCell ref="E59:F59"/>
    <mergeCell ref="A60:C60"/>
    <mergeCell ref="E60:F60"/>
    <mergeCell ref="A61:C61"/>
    <mergeCell ref="E61:F61"/>
    <mergeCell ref="A62:C62"/>
    <mergeCell ref="E62:F62"/>
    <mergeCell ref="A63:C63"/>
    <mergeCell ref="E63:F63"/>
    <mergeCell ref="A64:C64"/>
    <mergeCell ref="E64:F64"/>
    <mergeCell ref="A65:C65"/>
    <mergeCell ref="E65:F65"/>
    <mergeCell ref="A66:C66"/>
    <mergeCell ref="E66:F66"/>
    <mergeCell ref="A67:C67"/>
    <mergeCell ref="E67:F67"/>
    <mergeCell ref="A68:C68"/>
    <mergeCell ref="E68:F68"/>
    <mergeCell ref="A69:C69"/>
    <mergeCell ref="E69:F69"/>
    <mergeCell ref="A70:C70"/>
    <mergeCell ref="E70:F70"/>
    <mergeCell ref="A71:C71"/>
    <mergeCell ref="E71:F71"/>
    <mergeCell ref="A72:C72"/>
    <mergeCell ref="E72:F72"/>
    <mergeCell ref="A73:C73"/>
    <mergeCell ref="E73:F73"/>
    <mergeCell ref="A74:C74"/>
    <mergeCell ref="E74:F74"/>
    <mergeCell ref="A75:C75"/>
    <mergeCell ref="E75:F75"/>
    <mergeCell ref="A76:C76"/>
    <mergeCell ref="E76:F76"/>
    <mergeCell ref="A77:C77"/>
    <mergeCell ref="E77:F77"/>
    <mergeCell ref="A78:C78"/>
    <mergeCell ref="E78:F78"/>
    <mergeCell ref="A79:C79"/>
    <mergeCell ref="E79:F79"/>
    <mergeCell ref="A80:C80"/>
    <mergeCell ref="E80:F80"/>
    <mergeCell ref="A81:C81"/>
    <mergeCell ref="E81:F81"/>
    <mergeCell ref="A87:C87"/>
    <mergeCell ref="E87:F87"/>
    <mergeCell ref="A88:C88"/>
    <mergeCell ref="E88:F88"/>
    <mergeCell ref="A89:D89"/>
    <mergeCell ref="A82:C82"/>
    <mergeCell ref="E82:F82"/>
    <mergeCell ref="A83:C83"/>
    <mergeCell ref="E83:F83"/>
    <mergeCell ref="A84:C84"/>
    <mergeCell ref="E84:F84"/>
    <mergeCell ref="A85:C85"/>
    <mergeCell ref="E85:F85"/>
    <mergeCell ref="A86:C86"/>
    <mergeCell ref="E86:F86"/>
  </mergeCells>
  <pageMargins left="0.39" right="0.39" top="0.39" bottom="0.39" header="0" footer="0"/>
  <pageSetup paperSize="0" fitToHeight="0" orientation="landscape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pageSetUpPr fitToPage="1"/>
  </sheetPr>
  <dimension ref="A1:L11"/>
  <sheetViews>
    <sheetView rightToLeft="1" tabSelected="1" workbookViewId="0">
      <selection activeCell="L22" sqref="L22"/>
    </sheetView>
  </sheetViews>
  <sheetFormatPr defaultRowHeight="12.75" x14ac:dyDescent="0.2"/>
  <cols>
    <col min="1" max="1" width="5.140625" customWidth="1"/>
    <col min="2" max="2" width="46.7109375" customWidth="1"/>
    <col min="3" max="3" width="1.28515625" customWidth="1"/>
    <col min="4" max="4" width="17.7109375" bestFit="1" customWidth="1"/>
    <col min="5" max="5" width="1.28515625" customWidth="1"/>
    <col min="6" max="6" width="17.7109375" bestFit="1" customWidth="1"/>
    <col min="7" max="7" width="1.28515625" customWidth="1"/>
    <col min="8" max="8" width="17.5703125" bestFit="1" customWidth="1"/>
    <col min="9" max="9" width="1.28515625" customWidth="1"/>
    <col min="10" max="10" width="16.140625" bestFit="1" customWidth="1"/>
    <col min="11" max="11" width="1.28515625" customWidth="1"/>
    <col min="12" max="12" width="19.42578125" customWidth="1"/>
    <col min="13" max="13" width="0.28515625" customWidth="1"/>
  </cols>
  <sheetData>
    <row r="1" spans="1:12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</row>
    <row r="2" spans="1:12" ht="21.75" customHeight="1" x14ac:dyDescent="0.2">
      <c r="A2" s="19" t="s">
        <v>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</row>
    <row r="3" spans="1:12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</row>
    <row r="4" spans="1:12" ht="14.45" customHeight="1" x14ac:dyDescent="0.2"/>
    <row r="5" spans="1:12" ht="14.45" customHeight="1" x14ac:dyDescent="0.2">
      <c r="A5" s="1" t="s">
        <v>101</v>
      </c>
      <c r="B5" s="30" t="s">
        <v>102</v>
      </c>
      <c r="C5" s="30"/>
      <c r="D5" s="30"/>
      <c r="E5" s="30"/>
      <c r="F5" s="30"/>
      <c r="G5" s="30"/>
      <c r="H5" s="30"/>
      <c r="I5" s="30"/>
      <c r="J5" s="30"/>
      <c r="K5" s="30"/>
      <c r="L5" s="30"/>
    </row>
    <row r="6" spans="1:12" ht="14.45" customHeight="1" x14ac:dyDescent="0.2">
      <c r="D6" s="2" t="s">
        <v>7</v>
      </c>
      <c r="F6" s="27" t="s">
        <v>8</v>
      </c>
      <c r="G6" s="27"/>
      <c r="H6" s="27"/>
      <c r="J6" s="2" t="s">
        <v>9</v>
      </c>
    </row>
    <row r="7" spans="1:12" ht="14.45" customHeight="1" x14ac:dyDescent="0.2">
      <c r="D7" s="3"/>
      <c r="F7" s="3"/>
      <c r="G7" s="3"/>
      <c r="H7" s="3"/>
      <c r="J7" s="3"/>
    </row>
    <row r="8" spans="1:12" ht="14.45" customHeight="1" x14ac:dyDescent="0.2">
      <c r="A8" s="27" t="s">
        <v>103</v>
      </c>
      <c r="B8" s="27"/>
      <c r="D8" s="2" t="s">
        <v>104</v>
      </c>
      <c r="F8" s="2" t="s">
        <v>105</v>
      </c>
      <c r="H8" s="2" t="s">
        <v>106</v>
      </c>
      <c r="J8" s="2" t="s">
        <v>104</v>
      </c>
      <c r="L8" s="2" t="s">
        <v>18</v>
      </c>
    </row>
    <row r="9" spans="1:12" ht="21.75" customHeight="1" x14ac:dyDescent="0.2">
      <c r="A9" s="28" t="s">
        <v>107</v>
      </c>
      <c r="B9" s="28"/>
      <c r="D9" s="6">
        <v>2000905096458</v>
      </c>
      <c r="F9" s="6">
        <v>2077448456123</v>
      </c>
      <c r="H9" s="6">
        <v>3809617168220</v>
      </c>
      <c r="J9" s="6">
        <v>268736384361</v>
      </c>
      <c r="L9" s="7" t="s">
        <v>108</v>
      </c>
    </row>
    <row r="10" spans="1:12" ht="21.75" customHeight="1" x14ac:dyDescent="0.2">
      <c r="A10" s="23" t="s">
        <v>109</v>
      </c>
      <c r="B10" s="23"/>
      <c r="D10" s="13">
        <v>0</v>
      </c>
      <c r="F10" s="13">
        <v>300000000000</v>
      </c>
      <c r="H10" s="13">
        <v>0</v>
      </c>
      <c r="J10" s="13">
        <v>300000000000</v>
      </c>
      <c r="L10" s="14" t="s">
        <v>110</v>
      </c>
    </row>
    <row r="11" spans="1:12" ht="21.75" customHeight="1" x14ac:dyDescent="0.2">
      <c r="A11" s="25" t="s">
        <v>99</v>
      </c>
      <c r="B11" s="25"/>
      <c r="D11" s="16">
        <v>2000905096458</v>
      </c>
      <c r="F11" s="16">
        <v>2377448456123</v>
      </c>
      <c r="H11" s="16">
        <v>3809617168220</v>
      </c>
      <c r="J11" s="16">
        <v>568736384361</v>
      </c>
      <c r="L11" s="17">
        <f>SUM(L9:L10)</f>
        <v>0</v>
      </c>
    </row>
  </sheetData>
  <mergeCells count="9">
    <mergeCell ref="A8:B8"/>
    <mergeCell ref="A9:B9"/>
    <mergeCell ref="A10:B10"/>
    <mergeCell ref="A11:B11"/>
    <mergeCell ref="A1:L1"/>
    <mergeCell ref="A2:L2"/>
    <mergeCell ref="A3:L3"/>
    <mergeCell ref="B5:L5"/>
    <mergeCell ref="F6:H6"/>
  </mergeCells>
  <pageMargins left="0.39" right="0.39" top="0.39" bottom="0.39" header="0" footer="0"/>
  <pageSetup paperSize="0" fitToHeight="0" orientation="landscape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pageSetUpPr fitToPage="1"/>
  </sheetPr>
  <dimension ref="A1:J13"/>
  <sheetViews>
    <sheetView rightToLeft="1" workbookViewId="0">
      <selection activeCell="A8" sqref="A8:B8"/>
    </sheetView>
  </sheetViews>
  <sheetFormatPr defaultRowHeight="12.75" x14ac:dyDescent="0.2"/>
  <cols>
    <col min="1" max="1" width="2.5703125" customWidth="1"/>
    <col min="2" max="2" width="51.140625" customWidth="1"/>
    <col min="3" max="3" width="1.28515625" customWidth="1"/>
    <col min="4" max="4" width="11.7109375" customWidth="1"/>
    <col min="5" max="5" width="1.28515625" customWidth="1"/>
    <col min="6" max="6" width="22" customWidth="1"/>
    <col min="7" max="7" width="1.28515625" customWidth="1"/>
    <col min="8" max="8" width="15.5703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.75" customHeight="1" x14ac:dyDescent="0.2">
      <c r="A2" s="19" t="s">
        <v>111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4.45" customHeight="1" x14ac:dyDescent="0.2"/>
    <row r="5" spans="1:10" ht="29.1" customHeight="1" x14ac:dyDescent="0.2">
      <c r="A5" s="1" t="s">
        <v>112</v>
      </c>
      <c r="B5" s="30" t="s">
        <v>113</v>
      </c>
      <c r="C5" s="30"/>
      <c r="D5" s="30"/>
      <c r="E5" s="30"/>
      <c r="F5" s="30"/>
      <c r="G5" s="30"/>
      <c r="H5" s="30"/>
      <c r="I5" s="30"/>
      <c r="J5" s="30"/>
    </row>
    <row r="6" spans="1:10" ht="14.45" customHeight="1" x14ac:dyDescent="0.2"/>
    <row r="7" spans="1:10" ht="18.75" customHeight="1" x14ac:dyDescent="0.2">
      <c r="A7" s="27" t="s">
        <v>114</v>
      </c>
      <c r="B7" s="27"/>
      <c r="D7" s="2" t="s">
        <v>115</v>
      </c>
      <c r="F7" s="2" t="s">
        <v>104</v>
      </c>
      <c r="H7" s="2" t="s">
        <v>116</v>
      </c>
      <c r="J7" s="2" t="s">
        <v>117</v>
      </c>
    </row>
    <row r="8" spans="1:10" ht="21.75" customHeight="1" x14ac:dyDescent="0.2">
      <c r="A8" s="28" t="s">
        <v>118</v>
      </c>
      <c r="B8" s="28"/>
      <c r="D8" s="5" t="s">
        <v>119</v>
      </c>
      <c r="F8" s="6">
        <v>169118518987</v>
      </c>
      <c r="H8" s="7">
        <f>F8/$F$13*100</f>
        <v>94.493993482735902</v>
      </c>
      <c r="J8" s="7">
        <v>4.03</v>
      </c>
    </row>
    <row r="9" spans="1:10" ht="21.75" customHeight="1" x14ac:dyDescent="0.2">
      <c r="A9" s="21" t="s">
        <v>120</v>
      </c>
      <c r="B9" s="21"/>
      <c r="D9" s="8" t="s">
        <v>121</v>
      </c>
      <c r="F9" s="9">
        <v>0</v>
      </c>
      <c r="H9" s="10">
        <f t="shared" ref="H9:H12" si="0">F9/$F$13*100</f>
        <v>0</v>
      </c>
      <c r="J9" s="10">
        <v>0</v>
      </c>
    </row>
    <row r="10" spans="1:10" ht="21.75" customHeight="1" x14ac:dyDescent="0.2">
      <c r="A10" s="21" t="s">
        <v>122</v>
      </c>
      <c r="B10" s="21"/>
      <c r="D10" s="8" t="s">
        <v>123</v>
      </c>
      <c r="F10" s="9">
        <v>0</v>
      </c>
      <c r="H10" s="10">
        <f t="shared" si="0"/>
        <v>0</v>
      </c>
      <c r="J10" s="10">
        <v>0</v>
      </c>
    </row>
    <row r="11" spans="1:10" ht="21.75" customHeight="1" x14ac:dyDescent="0.2">
      <c r="A11" s="21" t="s">
        <v>124</v>
      </c>
      <c r="B11" s="21"/>
      <c r="D11" s="8" t="s">
        <v>125</v>
      </c>
      <c r="F11" s="9">
        <f>'درآمد سپرده بانکی'!H10</f>
        <v>9121274698</v>
      </c>
      <c r="H11" s="10">
        <f t="shared" si="0"/>
        <v>5.0964594358427995</v>
      </c>
      <c r="J11" s="10">
        <v>0.2</v>
      </c>
    </row>
    <row r="12" spans="1:10" ht="21.75" customHeight="1" x14ac:dyDescent="0.2">
      <c r="A12" s="23" t="s">
        <v>126</v>
      </c>
      <c r="B12" s="23"/>
      <c r="D12" s="11" t="s">
        <v>127</v>
      </c>
      <c r="F12" s="13">
        <v>732977762</v>
      </c>
      <c r="H12" s="14">
        <f t="shared" si="0"/>
        <v>0.40954708142129875</v>
      </c>
      <c r="J12" s="14">
        <v>0.02</v>
      </c>
    </row>
    <row r="13" spans="1:10" ht="21.75" customHeight="1" x14ac:dyDescent="0.2">
      <c r="A13" s="25" t="s">
        <v>99</v>
      </c>
      <c r="B13" s="25"/>
      <c r="D13" s="16"/>
      <c r="F13" s="16">
        <f>SUM(F8:F12)</f>
        <v>178972771447</v>
      </c>
      <c r="H13" s="17">
        <f>SUM(H8:H12)</f>
        <v>100</v>
      </c>
      <c r="J13" s="17">
        <v>4.25</v>
      </c>
    </row>
  </sheetData>
  <mergeCells count="11">
    <mergeCell ref="A1:J1"/>
    <mergeCell ref="A2:J2"/>
    <mergeCell ref="A3:J3"/>
    <mergeCell ref="B5:J5"/>
    <mergeCell ref="A7:B7"/>
    <mergeCell ref="A13:B13"/>
    <mergeCell ref="A8:B8"/>
    <mergeCell ref="A9:B9"/>
    <mergeCell ref="A10:B10"/>
    <mergeCell ref="A11:B11"/>
    <mergeCell ref="A12:B12"/>
  </mergeCells>
  <pageMargins left="0.39" right="0.39" top="0.39" bottom="0.39" header="0" footer="0"/>
  <pageSetup paperSize="0" fitToHeight="0" orientation="landscape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sheetPr>
    <pageSetUpPr fitToPage="1"/>
  </sheetPr>
  <dimension ref="A1:W89"/>
  <sheetViews>
    <sheetView rightToLeft="1" workbookViewId="0">
      <selection activeCell="N17" sqref="N17"/>
    </sheetView>
  </sheetViews>
  <sheetFormatPr defaultRowHeight="12.75" x14ac:dyDescent="0.2"/>
  <cols>
    <col min="1" max="1" width="6.140625" bestFit="1" customWidth="1"/>
    <col min="2" max="2" width="18.140625" customWidth="1"/>
    <col min="3" max="3" width="1.28515625" customWidth="1"/>
    <col min="4" max="4" width="14.7109375" bestFit="1" customWidth="1"/>
    <col min="5" max="5" width="1.28515625" customWidth="1"/>
    <col min="6" max="6" width="16" bestFit="1" customWidth="1"/>
    <col min="7" max="7" width="1.28515625" customWidth="1"/>
    <col min="8" max="8" width="13.85546875" bestFit="1" customWidth="1"/>
    <col min="9" max="9" width="1.28515625" customWidth="1"/>
    <col min="10" max="10" width="16" bestFit="1" customWidth="1"/>
    <col min="11" max="11" width="1.28515625" customWidth="1"/>
    <col min="12" max="12" width="17.28515625" bestFit="1" customWidth="1"/>
    <col min="13" max="13" width="1.28515625" customWidth="1"/>
    <col min="14" max="14" width="14.7109375" bestFit="1" customWidth="1"/>
    <col min="15" max="16" width="1.28515625" customWidth="1"/>
    <col min="17" max="17" width="16" bestFit="1" customWidth="1"/>
    <col min="18" max="18" width="1.28515625" customWidth="1"/>
    <col min="19" max="19" width="13.85546875" bestFit="1" customWidth="1"/>
    <col min="20" max="20" width="1.28515625" customWidth="1"/>
    <col min="21" max="21" width="16" bestFit="1" customWidth="1"/>
    <col min="22" max="22" width="1.28515625" customWidth="1"/>
    <col min="23" max="23" width="17.28515625" bestFit="1" customWidth="1"/>
    <col min="24" max="24" width="0.28515625" customWidth="1"/>
  </cols>
  <sheetData>
    <row r="1" spans="1:23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</row>
    <row r="2" spans="1:23" ht="21.75" customHeight="1" x14ac:dyDescent="0.2">
      <c r="A2" s="19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  <c r="T2" s="19"/>
      <c r="U2" s="19"/>
      <c r="V2" s="19"/>
      <c r="W2" s="19"/>
    </row>
    <row r="3" spans="1:23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  <c r="T3" s="19"/>
      <c r="U3" s="19"/>
      <c r="V3" s="19"/>
      <c r="W3" s="19"/>
    </row>
    <row r="4" spans="1:23" ht="14.45" customHeight="1" x14ac:dyDescent="0.2"/>
    <row r="5" spans="1:23" ht="14.45" customHeight="1" x14ac:dyDescent="0.2">
      <c r="A5" s="1" t="s">
        <v>128</v>
      </c>
      <c r="B5" s="30" t="s">
        <v>129</v>
      </c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  <c r="T5" s="30"/>
      <c r="U5" s="30"/>
      <c r="V5" s="30"/>
      <c r="W5" s="30"/>
    </row>
    <row r="6" spans="1:23" ht="14.45" customHeight="1" x14ac:dyDescent="0.2">
      <c r="D6" s="27" t="s">
        <v>130</v>
      </c>
      <c r="E6" s="27"/>
      <c r="F6" s="27"/>
      <c r="G6" s="27"/>
      <c r="H6" s="27"/>
      <c r="I6" s="27"/>
      <c r="J6" s="27"/>
      <c r="K6" s="27"/>
      <c r="L6" s="27"/>
      <c r="N6" s="27" t="s">
        <v>131</v>
      </c>
      <c r="O6" s="27"/>
      <c r="P6" s="27"/>
      <c r="Q6" s="27"/>
      <c r="R6" s="27"/>
      <c r="S6" s="27"/>
      <c r="T6" s="27"/>
      <c r="U6" s="27"/>
      <c r="V6" s="27"/>
      <c r="W6" s="27"/>
    </row>
    <row r="7" spans="1:23" ht="14.45" customHeight="1" x14ac:dyDescent="0.2">
      <c r="D7" s="3"/>
      <c r="E7" s="3"/>
      <c r="F7" s="3"/>
      <c r="G7" s="3"/>
      <c r="H7" s="3"/>
      <c r="I7" s="3"/>
      <c r="J7" s="26" t="s">
        <v>99</v>
      </c>
      <c r="K7" s="26"/>
      <c r="L7" s="26"/>
      <c r="N7" s="3"/>
      <c r="O7" s="3"/>
      <c r="P7" s="3"/>
      <c r="Q7" s="3"/>
      <c r="R7" s="3"/>
      <c r="S7" s="3"/>
      <c r="T7" s="3"/>
      <c r="U7" s="26" t="s">
        <v>99</v>
      </c>
      <c r="V7" s="26"/>
      <c r="W7" s="26"/>
    </row>
    <row r="8" spans="1:23" ht="14.45" customHeight="1" x14ac:dyDescent="0.2">
      <c r="A8" s="27" t="s">
        <v>132</v>
      </c>
      <c r="B8" s="27"/>
      <c r="D8" s="2" t="s">
        <v>133</v>
      </c>
      <c r="F8" s="2" t="s">
        <v>134</v>
      </c>
      <c r="H8" s="2" t="s">
        <v>135</v>
      </c>
      <c r="J8" s="4" t="s">
        <v>104</v>
      </c>
      <c r="K8" s="3"/>
      <c r="L8" s="4" t="s">
        <v>116</v>
      </c>
      <c r="N8" s="2" t="s">
        <v>133</v>
      </c>
      <c r="P8" s="27" t="s">
        <v>134</v>
      </c>
      <c r="Q8" s="27"/>
      <c r="S8" s="2" t="s">
        <v>135</v>
      </c>
      <c r="U8" s="4" t="s">
        <v>104</v>
      </c>
      <c r="V8" s="3"/>
      <c r="W8" s="4" t="s">
        <v>116</v>
      </c>
    </row>
    <row r="9" spans="1:23" ht="21.75" customHeight="1" x14ac:dyDescent="0.2">
      <c r="A9" s="28" t="s">
        <v>57</v>
      </c>
      <c r="B9" s="28"/>
      <c r="D9" s="6">
        <v>0</v>
      </c>
      <c r="F9" s="6">
        <v>410587597</v>
      </c>
      <c r="H9" s="6">
        <v>1558174385</v>
      </c>
      <c r="J9" s="6">
        <v>1968761982</v>
      </c>
      <c r="L9" s="7">
        <v>1.1000000000000001</v>
      </c>
      <c r="N9" s="6">
        <v>0</v>
      </c>
      <c r="P9" s="29">
        <v>410587597</v>
      </c>
      <c r="Q9" s="29"/>
      <c r="S9" s="6">
        <v>1558174385</v>
      </c>
      <c r="U9" s="6">
        <v>1968761982</v>
      </c>
      <c r="W9" s="7">
        <v>1.1000000000000001</v>
      </c>
    </row>
    <row r="10" spans="1:23" ht="21.75" customHeight="1" x14ac:dyDescent="0.2">
      <c r="A10" s="21" t="s">
        <v>95</v>
      </c>
      <c r="B10" s="21"/>
      <c r="D10" s="9">
        <v>0</v>
      </c>
      <c r="F10" s="9">
        <v>1908259337</v>
      </c>
      <c r="H10" s="9">
        <v>506673448</v>
      </c>
      <c r="J10" s="9">
        <v>2414932785</v>
      </c>
      <c r="L10" s="10">
        <v>1.35</v>
      </c>
      <c r="N10" s="9">
        <v>0</v>
      </c>
      <c r="P10" s="22">
        <v>1908259337</v>
      </c>
      <c r="Q10" s="22"/>
      <c r="S10" s="9">
        <v>506673448</v>
      </c>
      <c r="U10" s="9">
        <v>2414932785</v>
      </c>
      <c r="W10" s="10">
        <v>1.34</v>
      </c>
    </row>
    <row r="11" spans="1:23" ht="21.75" customHeight="1" x14ac:dyDescent="0.2">
      <c r="A11" s="21" t="s">
        <v>46</v>
      </c>
      <c r="B11" s="21"/>
      <c r="D11" s="9">
        <v>0</v>
      </c>
      <c r="F11" s="9">
        <v>41842789</v>
      </c>
      <c r="H11" s="9">
        <v>208930168</v>
      </c>
      <c r="J11" s="9">
        <v>250772957</v>
      </c>
      <c r="L11" s="10">
        <v>0.14000000000000001</v>
      </c>
      <c r="N11" s="9">
        <v>0</v>
      </c>
      <c r="P11" s="22">
        <v>41842789</v>
      </c>
      <c r="Q11" s="22"/>
      <c r="S11" s="9">
        <v>208930168</v>
      </c>
      <c r="U11" s="9">
        <v>250772957</v>
      </c>
      <c r="W11" s="10">
        <v>0.14000000000000001</v>
      </c>
    </row>
    <row r="12" spans="1:23" ht="21.75" customHeight="1" x14ac:dyDescent="0.2">
      <c r="A12" s="21" t="s">
        <v>50</v>
      </c>
      <c r="B12" s="21"/>
      <c r="D12" s="9">
        <v>0</v>
      </c>
      <c r="F12" s="9">
        <v>2318867814</v>
      </c>
      <c r="H12" s="9">
        <v>85501615</v>
      </c>
      <c r="J12" s="9">
        <v>2404369429</v>
      </c>
      <c r="L12" s="10">
        <v>1.35</v>
      </c>
      <c r="N12" s="9">
        <v>0</v>
      </c>
      <c r="P12" s="22">
        <v>2318867814</v>
      </c>
      <c r="Q12" s="22"/>
      <c r="S12" s="9">
        <v>85501615</v>
      </c>
      <c r="U12" s="9">
        <v>2404369429</v>
      </c>
      <c r="W12" s="10">
        <v>1.34</v>
      </c>
    </row>
    <row r="13" spans="1:23" ht="21.75" customHeight="1" x14ac:dyDescent="0.2">
      <c r="A13" s="21" t="s">
        <v>40</v>
      </c>
      <c r="B13" s="21"/>
      <c r="D13" s="9">
        <v>0</v>
      </c>
      <c r="F13" s="9">
        <v>519029802</v>
      </c>
      <c r="H13" s="9">
        <v>67766</v>
      </c>
      <c r="J13" s="9">
        <v>519097568</v>
      </c>
      <c r="L13" s="10">
        <v>0.28999999999999998</v>
      </c>
      <c r="N13" s="9">
        <v>0</v>
      </c>
      <c r="P13" s="22">
        <v>519029802</v>
      </c>
      <c r="Q13" s="22"/>
      <c r="S13" s="9">
        <v>67766</v>
      </c>
      <c r="U13" s="9">
        <v>519097568</v>
      </c>
      <c r="W13" s="10">
        <v>0.28999999999999998</v>
      </c>
    </row>
    <row r="14" spans="1:23" ht="21.75" customHeight="1" x14ac:dyDescent="0.2">
      <c r="A14" s="21" t="s">
        <v>71</v>
      </c>
      <c r="B14" s="21"/>
      <c r="D14" s="9">
        <v>0</v>
      </c>
      <c r="F14" s="9">
        <v>2307391233</v>
      </c>
      <c r="H14" s="9">
        <v>1529309669</v>
      </c>
      <c r="J14" s="9">
        <v>3836700902</v>
      </c>
      <c r="L14" s="10">
        <v>2.15</v>
      </c>
      <c r="N14" s="9">
        <v>0</v>
      </c>
      <c r="P14" s="22">
        <v>2307391233</v>
      </c>
      <c r="Q14" s="22"/>
      <c r="S14" s="9">
        <v>1529309669</v>
      </c>
      <c r="U14" s="9">
        <v>3836700902</v>
      </c>
      <c r="W14" s="10">
        <v>2.14</v>
      </c>
    </row>
    <row r="15" spans="1:23" ht="21.75" customHeight="1" x14ac:dyDescent="0.2">
      <c r="A15" s="21" t="s">
        <v>58</v>
      </c>
      <c r="B15" s="21"/>
      <c r="D15" s="9">
        <v>0</v>
      </c>
      <c r="F15" s="9">
        <v>317978230</v>
      </c>
      <c r="H15" s="9">
        <v>342408321</v>
      </c>
      <c r="J15" s="9">
        <v>660386551</v>
      </c>
      <c r="L15" s="10">
        <v>0.37</v>
      </c>
      <c r="N15" s="9">
        <v>0</v>
      </c>
      <c r="P15" s="22">
        <v>317978230</v>
      </c>
      <c r="Q15" s="22"/>
      <c r="S15" s="9">
        <v>342408321</v>
      </c>
      <c r="U15" s="9">
        <v>660386551</v>
      </c>
      <c r="W15" s="10">
        <v>0.37</v>
      </c>
    </row>
    <row r="16" spans="1:23" ht="21.75" customHeight="1" x14ac:dyDescent="0.2">
      <c r="A16" s="21" t="s">
        <v>19</v>
      </c>
      <c r="B16" s="21"/>
      <c r="D16" s="9">
        <v>0</v>
      </c>
      <c r="F16" s="9">
        <v>-50845227</v>
      </c>
      <c r="H16" s="9">
        <v>-16819821</v>
      </c>
      <c r="J16" s="9">
        <v>-67665048</v>
      </c>
      <c r="L16" s="10">
        <v>-0.04</v>
      </c>
      <c r="N16" s="9">
        <v>0</v>
      </c>
      <c r="P16" s="22">
        <v>-50845227</v>
      </c>
      <c r="Q16" s="22"/>
      <c r="S16" s="9">
        <v>-16819821</v>
      </c>
      <c r="U16" s="9">
        <v>-67665048</v>
      </c>
      <c r="W16" s="10">
        <v>-0.04</v>
      </c>
    </row>
    <row r="17" spans="1:23" ht="21.75" customHeight="1" x14ac:dyDescent="0.2">
      <c r="A17" s="21" t="s">
        <v>98</v>
      </c>
      <c r="B17" s="21"/>
      <c r="D17" s="9">
        <v>0</v>
      </c>
      <c r="F17" s="9">
        <v>0</v>
      </c>
      <c r="H17" s="9">
        <v>0</v>
      </c>
      <c r="J17" s="9">
        <v>0</v>
      </c>
      <c r="L17" s="10">
        <v>0</v>
      </c>
      <c r="N17" s="9">
        <v>0</v>
      </c>
      <c r="P17" s="22">
        <v>0</v>
      </c>
      <c r="Q17" s="22"/>
      <c r="S17" s="9">
        <v>0</v>
      </c>
      <c r="U17" s="9">
        <v>0</v>
      </c>
      <c r="W17" s="10">
        <v>0</v>
      </c>
    </row>
    <row r="18" spans="1:23" ht="21.75" customHeight="1" x14ac:dyDescent="0.2">
      <c r="A18" s="21" t="s">
        <v>53</v>
      </c>
      <c r="B18" s="21"/>
      <c r="D18" s="9">
        <v>0</v>
      </c>
      <c r="F18" s="9">
        <v>0</v>
      </c>
      <c r="H18" s="9">
        <v>1868340501</v>
      </c>
      <c r="J18" s="9">
        <v>1868340501</v>
      </c>
      <c r="L18" s="10">
        <v>1.05</v>
      </c>
      <c r="N18" s="9">
        <v>0</v>
      </c>
      <c r="P18" s="22">
        <v>0</v>
      </c>
      <c r="Q18" s="22"/>
      <c r="S18" s="9">
        <v>1868340501</v>
      </c>
      <c r="U18" s="9">
        <v>1868340501</v>
      </c>
      <c r="W18" s="10">
        <v>1.04</v>
      </c>
    </row>
    <row r="19" spans="1:23" ht="21.75" customHeight="1" x14ac:dyDescent="0.2">
      <c r="A19" s="21" t="s">
        <v>84</v>
      </c>
      <c r="B19" s="21"/>
      <c r="D19" s="9">
        <v>0</v>
      </c>
      <c r="F19" s="9">
        <v>600536462</v>
      </c>
      <c r="H19" s="9">
        <v>570539493</v>
      </c>
      <c r="J19" s="9">
        <v>1171075955</v>
      </c>
      <c r="L19" s="10">
        <v>0.66</v>
      </c>
      <c r="N19" s="9">
        <v>0</v>
      </c>
      <c r="P19" s="22">
        <v>600536462</v>
      </c>
      <c r="Q19" s="22"/>
      <c r="S19" s="9">
        <v>570539493</v>
      </c>
      <c r="U19" s="9">
        <v>1171075955</v>
      </c>
      <c r="W19" s="10">
        <v>0.65</v>
      </c>
    </row>
    <row r="20" spans="1:23" ht="21.75" customHeight="1" x14ac:dyDescent="0.2">
      <c r="A20" s="21" t="s">
        <v>93</v>
      </c>
      <c r="B20" s="21"/>
      <c r="D20" s="9">
        <v>2600000000</v>
      </c>
      <c r="F20" s="9">
        <v>-304874588</v>
      </c>
      <c r="H20" s="9">
        <v>0</v>
      </c>
      <c r="J20" s="9">
        <v>2295125412</v>
      </c>
      <c r="L20" s="10">
        <v>1.28</v>
      </c>
      <c r="N20" s="9">
        <v>2600000000</v>
      </c>
      <c r="P20" s="22">
        <v>-304874588</v>
      </c>
      <c r="Q20" s="22"/>
      <c r="S20" s="9">
        <v>0</v>
      </c>
      <c r="U20" s="9">
        <v>2295125412</v>
      </c>
      <c r="W20" s="10">
        <v>1.28</v>
      </c>
    </row>
    <row r="21" spans="1:23" ht="21.75" customHeight="1" x14ac:dyDescent="0.2">
      <c r="A21" s="21" t="s">
        <v>64</v>
      </c>
      <c r="B21" s="21"/>
      <c r="D21" s="9">
        <v>2628473099</v>
      </c>
      <c r="F21" s="9">
        <v>-1210454058</v>
      </c>
      <c r="H21" s="9">
        <v>0</v>
      </c>
      <c r="J21" s="9">
        <v>1418019041</v>
      </c>
      <c r="L21" s="10">
        <v>0.79</v>
      </c>
      <c r="N21" s="9">
        <v>2628473099</v>
      </c>
      <c r="P21" s="22">
        <v>-1210454058</v>
      </c>
      <c r="Q21" s="22"/>
      <c r="S21" s="9">
        <v>0</v>
      </c>
      <c r="U21" s="9">
        <v>1418019041</v>
      </c>
      <c r="W21" s="10">
        <v>0.79</v>
      </c>
    </row>
    <row r="22" spans="1:23" ht="21.75" customHeight="1" x14ac:dyDescent="0.2">
      <c r="A22" s="21" t="s">
        <v>29</v>
      </c>
      <c r="B22" s="21"/>
      <c r="D22" s="9">
        <v>0</v>
      </c>
      <c r="F22" s="9">
        <v>3833047203</v>
      </c>
      <c r="H22" s="9">
        <v>0</v>
      </c>
      <c r="J22" s="9">
        <v>3833047203</v>
      </c>
      <c r="L22" s="10">
        <v>2.15</v>
      </c>
      <c r="N22" s="9">
        <v>0</v>
      </c>
      <c r="P22" s="22">
        <v>3833047203</v>
      </c>
      <c r="Q22" s="22"/>
      <c r="S22" s="9">
        <v>0</v>
      </c>
      <c r="U22" s="9">
        <v>3833047203</v>
      </c>
      <c r="W22" s="10">
        <v>2.13</v>
      </c>
    </row>
    <row r="23" spans="1:23" ht="21.75" customHeight="1" x14ac:dyDescent="0.2">
      <c r="A23" s="21" t="s">
        <v>73</v>
      </c>
      <c r="B23" s="21"/>
      <c r="D23" s="9">
        <v>0</v>
      </c>
      <c r="F23" s="9">
        <v>9496813557</v>
      </c>
      <c r="H23" s="9">
        <v>0</v>
      </c>
      <c r="J23" s="9">
        <v>9496813557</v>
      </c>
      <c r="L23" s="10">
        <v>5.32</v>
      </c>
      <c r="N23" s="9">
        <v>0</v>
      </c>
      <c r="P23" s="22">
        <v>9496813557</v>
      </c>
      <c r="Q23" s="22"/>
      <c r="S23" s="9">
        <v>0</v>
      </c>
      <c r="U23" s="9">
        <v>9496813557</v>
      </c>
      <c r="W23" s="10">
        <v>5.29</v>
      </c>
    </row>
    <row r="24" spans="1:23" ht="21.75" customHeight="1" x14ac:dyDescent="0.2">
      <c r="A24" s="21" t="s">
        <v>69</v>
      </c>
      <c r="B24" s="21"/>
      <c r="D24" s="9">
        <v>0</v>
      </c>
      <c r="F24" s="9">
        <v>-2740131828</v>
      </c>
      <c r="H24" s="9">
        <v>0</v>
      </c>
      <c r="J24" s="9">
        <v>-2740131828</v>
      </c>
      <c r="L24" s="10">
        <v>-1.53</v>
      </c>
      <c r="N24" s="9">
        <v>0</v>
      </c>
      <c r="P24" s="22">
        <v>-2740131828</v>
      </c>
      <c r="Q24" s="22"/>
      <c r="S24" s="9">
        <v>0</v>
      </c>
      <c r="U24" s="9">
        <v>-2740131828</v>
      </c>
      <c r="W24" s="10">
        <v>-1.53</v>
      </c>
    </row>
    <row r="25" spans="1:23" ht="21.75" customHeight="1" x14ac:dyDescent="0.2">
      <c r="A25" s="21" t="s">
        <v>54</v>
      </c>
      <c r="B25" s="21"/>
      <c r="D25" s="9">
        <v>0</v>
      </c>
      <c r="F25" s="9">
        <v>3512095552</v>
      </c>
      <c r="H25" s="9">
        <v>0</v>
      </c>
      <c r="J25" s="9">
        <v>3512095552</v>
      </c>
      <c r="L25" s="10">
        <v>1.97</v>
      </c>
      <c r="N25" s="9">
        <v>0</v>
      </c>
      <c r="P25" s="22">
        <v>3512095552</v>
      </c>
      <c r="Q25" s="22"/>
      <c r="S25" s="9">
        <v>0</v>
      </c>
      <c r="U25" s="9">
        <v>3512095552</v>
      </c>
      <c r="W25" s="10">
        <v>1.96</v>
      </c>
    </row>
    <row r="26" spans="1:23" ht="21.75" customHeight="1" x14ac:dyDescent="0.2">
      <c r="A26" s="21" t="s">
        <v>20</v>
      </c>
      <c r="B26" s="21"/>
      <c r="D26" s="9">
        <v>0</v>
      </c>
      <c r="F26" s="9">
        <v>-117474156</v>
      </c>
      <c r="H26" s="9">
        <v>0</v>
      </c>
      <c r="J26" s="9">
        <v>-117474156</v>
      </c>
      <c r="L26" s="10">
        <v>-7.0000000000000007E-2</v>
      </c>
      <c r="N26" s="9">
        <v>0</v>
      </c>
      <c r="P26" s="22">
        <v>-117474156</v>
      </c>
      <c r="Q26" s="22"/>
      <c r="S26" s="9">
        <v>0</v>
      </c>
      <c r="U26" s="9">
        <v>-117474156</v>
      </c>
      <c r="W26" s="10">
        <v>-7.0000000000000007E-2</v>
      </c>
    </row>
    <row r="27" spans="1:23" ht="21.75" customHeight="1" x14ac:dyDescent="0.2">
      <c r="A27" s="21" t="s">
        <v>33</v>
      </c>
      <c r="B27" s="21"/>
      <c r="D27" s="9">
        <v>0</v>
      </c>
      <c r="F27" s="9">
        <v>-926341818</v>
      </c>
      <c r="H27" s="9">
        <v>0</v>
      </c>
      <c r="J27" s="9">
        <v>-926341818</v>
      </c>
      <c r="L27" s="10">
        <v>-0.52</v>
      </c>
      <c r="N27" s="9">
        <v>0</v>
      </c>
      <c r="P27" s="22">
        <v>-926341818</v>
      </c>
      <c r="Q27" s="22"/>
      <c r="S27" s="9">
        <v>0</v>
      </c>
      <c r="U27" s="9">
        <v>-926341818</v>
      </c>
      <c r="W27" s="10">
        <v>-0.52</v>
      </c>
    </row>
    <row r="28" spans="1:23" ht="21.75" customHeight="1" x14ac:dyDescent="0.2">
      <c r="A28" s="21" t="s">
        <v>67</v>
      </c>
      <c r="B28" s="21"/>
      <c r="D28" s="9">
        <v>0</v>
      </c>
      <c r="F28" s="9">
        <v>-988013838</v>
      </c>
      <c r="H28" s="9">
        <v>0</v>
      </c>
      <c r="J28" s="9">
        <v>-988013838</v>
      </c>
      <c r="L28" s="10">
        <v>-0.55000000000000004</v>
      </c>
      <c r="N28" s="9">
        <v>0</v>
      </c>
      <c r="P28" s="22">
        <v>-988013838</v>
      </c>
      <c r="Q28" s="22"/>
      <c r="S28" s="9">
        <v>0</v>
      </c>
      <c r="U28" s="9">
        <v>-988013838</v>
      </c>
      <c r="W28" s="10">
        <v>-0.55000000000000004</v>
      </c>
    </row>
    <row r="29" spans="1:23" ht="21.75" customHeight="1" x14ac:dyDescent="0.2">
      <c r="A29" s="21" t="s">
        <v>49</v>
      </c>
      <c r="B29" s="21"/>
      <c r="D29" s="9">
        <v>0</v>
      </c>
      <c r="F29" s="9">
        <v>354691488</v>
      </c>
      <c r="H29" s="9">
        <v>0</v>
      </c>
      <c r="J29" s="9">
        <v>354691488</v>
      </c>
      <c r="L29" s="10">
        <v>0.2</v>
      </c>
      <c r="N29" s="9">
        <v>0</v>
      </c>
      <c r="P29" s="22">
        <v>354691488</v>
      </c>
      <c r="Q29" s="22"/>
      <c r="S29" s="9">
        <v>0</v>
      </c>
      <c r="U29" s="9">
        <v>354691488</v>
      </c>
      <c r="W29" s="10">
        <v>0.2</v>
      </c>
    </row>
    <row r="30" spans="1:23" ht="21.75" customHeight="1" x14ac:dyDescent="0.2">
      <c r="A30" s="21" t="s">
        <v>47</v>
      </c>
      <c r="B30" s="21"/>
      <c r="D30" s="9">
        <v>0</v>
      </c>
      <c r="F30" s="9">
        <v>2224061768</v>
      </c>
      <c r="H30" s="9">
        <v>0</v>
      </c>
      <c r="J30" s="9">
        <v>2224061768</v>
      </c>
      <c r="L30" s="10">
        <v>1.24</v>
      </c>
      <c r="N30" s="9">
        <v>0</v>
      </c>
      <c r="P30" s="22">
        <v>2224061768</v>
      </c>
      <c r="Q30" s="22"/>
      <c r="S30" s="9">
        <v>0</v>
      </c>
      <c r="U30" s="9">
        <v>2224061768</v>
      </c>
      <c r="W30" s="10">
        <v>1.24</v>
      </c>
    </row>
    <row r="31" spans="1:23" ht="21.75" customHeight="1" x14ac:dyDescent="0.2">
      <c r="A31" s="21" t="s">
        <v>52</v>
      </c>
      <c r="B31" s="21"/>
      <c r="D31" s="9">
        <v>0</v>
      </c>
      <c r="F31" s="9">
        <v>258325386</v>
      </c>
      <c r="H31" s="9">
        <v>0</v>
      </c>
      <c r="J31" s="9">
        <v>258325386</v>
      </c>
      <c r="L31" s="10">
        <v>0.14000000000000001</v>
      </c>
      <c r="N31" s="9">
        <v>0</v>
      </c>
      <c r="P31" s="22">
        <v>258325386</v>
      </c>
      <c r="Q31" s="22"/>
      <c r="S31" s="9">
        <v>0</v>
      </c>
      <c r="U31" s="9">
        <v>258325386</v>
      </c>
      <c r="W31" s="10">
        <v>0.14000000000000001</v>
      </c>
    </row>
    <row r="32" spans="1:23" ht="21.75" customHeight="1" x14ac:dyDescent="0.2">
      <c r="A32" s="21" t="s">
        <v>88</v>
      </c>
      <c r="B32" s="21"/>
      <c r="D32" s="9">
        <v>0</v>
      </c>
      <c r="F32" s="9">
        <v>257002445</v>
      </c>
      <c r="H32" s="9">
        <v>0</v>
      </c>
      <c r="J32" s="9">
        <v>257002445</v>
      </c>
      <c r="L32" s="10">
        <v>0.14000000000000001</v>
      </c>
      <c r="N32" s="9">
        <v>0</v>
      </c>
      <c r="P32" s="22">
        <v>257002445</v>
      </c>
      <c r="Q32" s="22"/>
      <c r="S32" s="9">
        <v>0</v>
      </c>
      <c r="U32" s="9">
        <v>257002445</v>
      </c>
      <c r="W32" s="10">
        <v>0.14000000000000001</v>
      </c>
    </row>
    <row r="33" spans="1:23" ht="21.75" customHeight="1" x14ac:dyDescent="0.2">
      <c r="A33" s="21" t="s">
        <v>94</v>
      </c>
      <c r="B33" s="21"/>
      <c r="D33" s="9">
        <v>0</v>
      </c>
      <c r="F33" s="9">
        <v>7127142520</v>
      </c>
      <c r="H33" s="9">
        <v>0</v>
      </c>
      <c r="J33" s="9">
        <v>7127142520</v>
      </c>
      <c r="L33" s="10">
        <v>3.99</v>
      </c>
      <c r="N33" s="9">
        <v>0</v>
      </c>
      <c r="P33" s="22">
        <v>7127142520</v>
      </c>
      <c r="Q33" s="22"/>
      <c r="S33" s="9">
        <v>0</v>
      </c>
      <c r="U33" s="9">
        <v>7127142520</v>
      </c>
      <c r="W33" s="10">
        <v>3.97</v>
      </c>
    </row>
    <row r="34" spans="1:23" ht="21.75" customHeight="1" x14ac:dyDescent="0.2">
      <c r="A34" s="21" t="s">
        <v>80</v>
      </c>
      <c r="B34" s="21"/>
      <c r="D34" s="9">
        <v>0</v>
      </c>
      <c r="F34" s="9">
        <v>579106611</v>
      </c>
      <c r="H34" s="9">
        <v>0</v>
      </c>
      <c r="J34" s="9">
        <v>579106611</v>
      </c>
      <c r="L34" s="10">
        <v>0.32</v>
      </c>
      <c r="N34" s="9">
        <v>0</v>
      </c>
      <c r="P34" s="22">
        <v>579106611</v>
      </c>
      <c r="Q34" s="22"/>
      <c r="S34" s="9">
        <v>0</v>
      </c>
      <c r="U34" s="9">
        <v>579106611</v>
      </c>
      <c r="W34" s="10">
        <v>0.32</v>
      </c>
    </row>
    <row r="35" spans="1:23" ht="21.75" customHeight="1" x14ac:dyDescent="0.2">
      <c r="A35" s="21" t="s">
        <v>55</v>
      </c>
      <c r="B35" s="21"/>
      <c r="D35" s="9">
        <v>0</v>
      </c>
      <c r="F35" s="9">
        <v>2313465254</v>
      </c>
      <c r="H35" s="9">
        <v>0</v>
      </c>
      <c r="J35" s="9">
        <v>2313465254</v>
      </c>
      <c r="L35" s="10">
        <v>1.29</v>
      </c>
      <c r="N35" s="9">
        <v>0</v>
      </c>
      <c r="P35" s="22">
        <v>2313465254</v>
      </c>
      <c r="Q35" s="22"/>
      <c r="S35" s="9">
        <v>0</v>
      </c>
      <c r="U35" s="9">
        <v>2313465254</v>
      </c>
      <c r="W35" s="10">
        <v>1.29</v>
      </c>
    </row>
    <row r="36" spans="1:23" ht="21.75" customHeight="1" x14ac:dyDescent="0.2">
      <c r="A36" s="21" t="s">
        <v>35</v>
      </c>
      <c r="B36" s="21"/>
      <c r="D36" s="9">
        <v>0</v>
      </c>
      <c r="F36" s="9">
        <v>1244722433</v>
      </c>
      <c r="H36" s="9">
        <v>0</v>
      </c>
      <c r="J36" s="9">
        <v>1244722433</v>
      </c>
      <c r="L36" s="10">
        <v>0.7</v>
      </c>
      <c r="N36" s="9">
        <v>0</v>
      </c>
      <c r="P36" s="22">
        <v>1244722433</v>
      </c>
      <c r="Q36" s="22"/>
      <c r="S36" s="9">
        <v>0</v>
      </c>
      <c r="U36" s="9">
        <v>1244722433</v>
      </c>
      <c r="W36" s="10">
        <v>0.69</v>
      </c>
    </row>
    <row r="37" spans="1:23" ht="21.75" customHeight="1" x14ac:dyDescent="0.2">
      <c r="A37" s="21" t="s">
        <v>21</v>
      </c>
      <c r="B37" s="21"/>
      <c r="D37" s="9">
        <v>0</v>
      </c>
      <c r="F37" s="9">
        <v>930541975</v>
      </c>
      <c r="H37" s="9">
        <v>0</v>
      </c>
      <c r="J37" s="9">
        <v>930541975</v>
      </c>
      <c r="L37" s="10">
        <v>0.52</v>
      </c>
      <c r="N37" s="9">
        <v>0</v>
      </c>
      <c r="P37" s="22">
        <v>930541975</v>
      </c>
      <c r="Q37" s="22"/>
      <c r="S37" s="9">
        <v>0</v>
      </c>
      <c r="U37" s="9">
        <v>930541975</v>
      </c>
      <c r="W37" s="10">
        <v>0.52</v>
      </c>
    </row>
    <row r="38" spans="1:23" ht="21.75" customHeight="1" x14ac:dyDescent="0.2">
      <c r="A38" s="21" t="s">
        <v>60</v>
      </c>
      <c r="B38" s="21"/>
      <c r="D38" s="9">
        <v>0</v>
      </c>
      <c r="F38" s="9">
        <v>3286845731</v>
      </c>
      <c r="H38" s="9">
        <v>0</v>
      </c>
      <c r="J38" s="9">
        <v>3286845731</v>
      </c>
      <c r="L38" s="10">
        <v>1.84</v>
      </c>
      <c r="N38" s="9">
        <v>0</v>
      </c>
      <c r="P38" s="22">
        <v>3286845731</v>
      </c>
      <c r="Q38" s="22"/>
      <c r="S38" s="9">
        <v>0</v>
      </c>
      <c r="U38" s="9">
        <v>3286845731</v>
      </c>
      <c r="W38" s="10">
        <v>1.83</v>
      </c>
    </row>
    <row r="39" spans="1:23" ht="21.75" customHeight="1" x14ac:dyDescent="0.2">
      <c r="A39" s="21" t="s">
        <v>85</v>
      </c>
      <c r="B39" s="21"/>
      <c r="D39" s="9">
        <v>0</v>
      </c>
      <c r="F39" s="9">
        <v>4200358173</v>
      </c>
      <c r="H39" s="9">
        <v>0</v>
      </c>
      <c r="J39" s="9">
        <v>4200358173</v>
      </c>
      <c r="L39" s="10">
        <v>2.35</v>
      </c>
      <c r="N39" s="9">
        <v>0</v>
      </c>
      <c r="P39" s="22">
        <v>4200358173</v>
      </c>
      <c r="Q39" s="22"/>
      <c r="S39" s="9">
        <v>0</v>
      </c>
      <c r="U39" s="9">
        <v>4200358173</v>
      </c>
      <c r="W39" s="10">
        <v>2.34</v>
      </c>
    </row>
    <row r="40" spans="1:23" ht="21.75" customHeight="1" x14ac:dyDescent="0.2">
      <c r="A40" s="21" t="s">
        <v>75</v>
      </c>
      <c r="B40" s="21"/>
      <c r="D40" s="9">
        <v>0</v>
      </c>
      <c r="F40" s="9">
        <v>18944205280</v>
      </c>
      <c r="H40" s="9">
        <v>0</v>
      </c>
      <c r="J40" s="9">
        <v>18944205280</v>
      </c>
      <c r="L40" s="10">
        <v>10.6</v>
      </c>
      <c r="N40" s="9">
        <v>0</v>
      </c>
      <c r="P40" s="22">
        <v>18944205280</v>
      </c>
      <c r="Q40" s="22"/>
      <c r="S40" s="9">
        <v>0</v>
      </c>
      <c r="U40" s="9">
        <v>18944205280</v>
      </c>
      <c r="W40" s="10">
        <v>10.55</v>
      </c>
    </row>
    <row r="41" spans="1:23" ht="21.75" customHeight="1" x14ac:dyDescent="0.2">
      <c r="A41" s="21" t="s">
        <v>70</v>
      </c>
      <c r="B41" s="21"/>
      <c r="D41" s="9">
        <v>0</v>
      </c>
      <c r="F41" s="9">
        <v>-7347635660</v>
      </c>
      <c r="H41" s="9">
        <v>0</v>
      </c>
      <c r="J41" s="9">
        <v>-7347635660</v>
      </c>
      <c r="L41" s="10">
        <v>-4.1100000000000003</v>
      </c>
      <c r="N41" s="9">
        <v>0</v>
      </c>
      <c r="P41" s="22">
        <v>-7347635660</v>
      </c>
      <c r="Q41" s="22"/>
      <c r="S41" s="9">
        <v>0</v>
      </c>
      <c r="U41" s="9">
        <v>-7347635660</v>
      </c>
      <c r="W41" s="10">
        <v>-4.09</v>
      </c>
    </row>
    <row r="42" spans="1:23" ht="21.75" customHeight="1" x14ac:dyDescent="0.2">
      <c r="A42" s="21" t="s">
        <v>37</v>
      </c>
      <c r="B42" s="21"/>
      <c r="D42" s="9">
        <v>0</v>
      </c>
      <c r="F42" s="9">
        <v>1495186992</v>
      </c>
      <c r="H42" s="9">
        <v>0</v>
      </c>
      <c r="J42" s="9">
        <v>1495186992</v>
      </c>
      <c r="L42" s="10">
        <v>0.84</v>
      </c>
      <c r="N42" s="9">
        <v>0</v>
      </c>
      <c r="P42" s="22">
        <v>1495186992</v>
      </c>
      <c r="Q42" s="22"/>
      <c r="S42" s="9">
        <v>0</v>
      </c>
      <c r="U42" s="9">
        <v>1495186992</v>
      </c>
      <c r="W42" s="10">
        <v>0.83</v>
      </c>
    </row>
    <row r="43" spans="1:23" ht="21.75" customHeight="1" x14ac:dyDescent="0.2">
      <c r="A43" s="21" t="s">
        <v>63</v>
      </c>
      <c r="B43" s="21"/>
      <c r="D43" s="9">
        <v>0</v>
      </c>
      <c r="F43" s="9">
        <v>8926840616</v>
      </c>
      <c r="H43" s="9">
        <v>0</v>
      </c>
      <c r="J43" s="9">
        <v>8926840616</v>
      </c>
      <c r="L43" s="10">
        <v>5</v>
      </c>
      <c r="N43" s="9">
        <v>0</v>
      </c>
      <c r="P43" s="22">
        <v>8926840616</v>
      </c>
      <c r="Q43" s="22"/>
      <c r="S43" s="9">
        <v>0</v>
      </c>
      <c r="U43" s="9">
        <v>8926840616</v>
      </c>
      <c r="W43" s="10">
        <v>4.97</v>
      </c>
    </row>
    <row r="44" spans="1:23" ht="21.75" customHeight="1" x14ac:dyDescent="0.2">
      <c r="A44" s="21" t="s">
        <v>22</v>
      </c>
      <c r="B44" s="21"/>
      <c r="D44" s="9">
        <v>0</v>
      </c>
      <c r="F44" s="9">
        <v>-208951644</v>
      </c>
      <c r="H44" s="9">
        <v>0</v>
      </c>
      <c r="J44" s="9">
        <v>-208951644</v>
      </c>
      <c r="L44" s="10">
        <v>-0.12</v>
      </c>
      <c r="N44" s="9">
        <v>0</v>
      </c>
      <c r="P44" s="22">
        <v>-208951644</v>
      </c>
      <c r="Q44" s="22"/>
      <c r="S44" s="9">
        <v>0</v>
      </c>
      <c r="U44" s="9">
        <v>-208951644</v>
      </c>
      <c r="W44" s="10">
        <v>-0.12</v>
      </c>
    </row>
    <row r="45" spans="1:23" ht="21.75" customHeight="1" x14ac:dyDescent="0.2">
      <c r="A45" s="21" t="s">
        <v>61</v>
      </c>
      <c r="B45" s="21"/>
      <c r="D45" s="9">
        <v>0</v>
      </c>
      <c r="F45" s="9">
        <v>869189444</v>
      </c>
      <c r="H45" s="9">
        <v>0</v>
      </c>
      <c r="J45" s="9">
        <v>869189444</v>
      </c>
      <c r="L45" s="10">
        <v>0.49</v>
      </c>
      <c r="N45" s="9">
        <v>0</v>
      </c>
      <c r="P45" s="22">
        <v>869189444</v>
      </c>
      <c r="Q45" s="22"/>
      <c r="S45" s="9">
        <v>0</v>
      </c>
      <c r="U45" s="9">
        <v>869189444</v>
      </c>
      <c r="W45" s="10">
        <v>0.48</v>
      </c>
    </row>
    <row r="46" spans="1:23" ht="21.75" customHeight="1" x14ac:dyDescent="0.2">
      <c r="A46" s="21" t="s">
        <v>28</v>
      </c>
      <c r="B46" s="21"/>
      <c r="D46" s="9">
        <v>0</v>
      </c>
      <c r="F46" s="9">
        <v>-97031814</v>
      </c>
      <c r="H46" s="9">
        <v>0</v>
      </c>
      <c r="J46" s="9">
        <v>-97031814</v>
      </c>
      <c r="L46" s="10">
        <v>-0.05</v>
      </c>
      <c r="N46" s="9">
        <v>0</v>
      </c>
      <c r="P46" s="22">
        <v>-97031814</v>
      </c>
      <c r="Q46" s="22"/>
      <c r="S46" s="9">
        <v>0</v>
      </c>
      <c r="U46" s="9">
        <v>-97031814</v>
      </c>
      <c r="W46" s="10">
        <v>-0.05</v>
      </c>
    </row>
    <row r="47" spans="1:23" ht="21.75" customHeight="1" x14ac:dyDescent="0.2">
      <c r="A47" s="21" t="s">
        <v>77</v>
      </c>
      <c r="B47" s="21"/>
      <c r="D47" s="9">
        <v>0</v>
      </c>
      <c r="F47" s="9">
        <v>322091885</v>
      </c>
      <c r="H47" s="9">
        <v>0</v>
      </c>
      <c r="J47" s="9">
        <v>322091885</v>
      </c>
      <c r="L47" s="10">
        <v>0.18</v>
      </c>
      <c r="N47" s="9">
        <v>0</v>
      </c>
      <c r="P47" s="22">
        <v>322091885</v>
      </c>
      <c r="Q47" s="22"/>
      <c r="S47" s="9">
        <v>0</v>
      </c>
      <c r="U47" s="9">
        <v>322091885</v>
      </c>
      <c r="W47" s="10">
        <v>0.18</v>
      </c>
    </row>
    <row r="48" spans="1:23" ht="21.75" customHeight="1" x14ac:dyDescent="0.2">
      <c r="A48" s="21" t="s">
        <v>92</v>
      </c>
      <c r="B48" s="21"/>
      <c r="D48" s="9">
        <v>0</v>
      </c>
      <c r="F48" s="9">
        <v>1514612266</v>
      </c>
      <c r="H48" s="9">
        <v>0</v>
      </c>
      <c r="J48" s="9">
        <v>1514612266</v>
      </c>
      <c r="L48" s="10">
        <v>0.85</v>
      </c>
      <c r="N48" s="9">
        <v>0</v>
      </c>
      <c r="P48" s="22">
        <v>1514612266</v>
      </c>
      <c r="Q48" s="22"/>
      <c r="S48" s="9">
        <v>0</v>
      </c>
      <c r="U48" s="9">
        <v>1514612266</v>
      </c>
      <c r="W48" s="10">
        <v>0.84</v>
      </c>
    </row>
    <row r="49" spans="1:23" ht="21.75" customHeight="1" x14ac:dyDescent="0.2">
      <c r="A49" s="21" t="s">
        <v>38</v>
      </c>
      <c r="B49" s="21"/>
      <c r="D49" s="9">
        <v>0</v>
      </c>
      <c r="F49" s="9">
        <v>-3327469784</v>
      </c>
      <c r="H49" s="9">
        <v>0</v>
      </c>
      <c r="J49" s="9">
        <v>-3327469784</v>
      </c>
      <c r="L49" s="10">
        <v>-1.86</v>
      </c>
      <c r="N49" s="9">
        <v>0</v>
      </c>
      <c r="P49" s="22">
        <v>-3327469784</v>
      </c>
      <c r="Q49" s="22"/>
      <c r="S49" s="9">
        <v>0</v>
      </c>
      <c r="U49" s="9">
        <v>-3327469784</v>
      </c>
      <c r="W49" s="10">
        <v>-1.85</v>
      </c>
    </row>
    <row r="50" spans="1:23" ht="21.75" customHeight="1" x14ac:dyDescent="0.2">
      <c r="A50" s="21" t="s">
        <v>72</v>
      </c>
      <c r="B50" s="21"/>
      <c r="D50" s="9">
        <v>0</v>
      </c>
      <c r="F50" s="9">
        <v>-901093439</v>
      </c>
      <c r="H50" s="9">
        <v>0</v>
      </c>
      <c r="J50" s="9">
        <v>-901093439</v>
      </c>
      <c r="L50" s="10">
        <v>-0.5</v>
      </c>
      <c r="N50" s="9">
        <v>0</v>
      </c>
      <c r="P50" s="22">
        <v>-901093439</v>
      </c>
      <c r="Q50" s="22"/>
      <c r="S50" s="9">
        <v>0</v>
      </c>
      <c r="U50" s="9">
        <v>-901093439</v>
      </c>
      <c r="W50" s="10">
        <v>-0.5</v>
      </c>
    </row>
    <row r="51" spans="1:23" ht="21.75" customHeight="1" x14ac:dyDescent="0.2">
      <c r="A51" s="21" t="s">
        <v>96</v>
      </c>
      <c r="B51" s="21"/>
      <c r="D51" s="9">
        <v>0</v>
      </c>
      <c r="F51" s="9">
        <v>1398655737</v>
      </c>
      <c r="H51" s="9">
        <v>0</v>
      </c>
      <c r="J51" s="9">
        <v>1398655737</v>
      </c>
      <c r="L51" s="10">
        <v>0.78</v>
      </c>
      <c r="N51" s="9">
        <v>0</v>
      </c>
      <c r="P51" s="22">
        <v>1398655737</v>
      </c>
      <c r="Q51" s="22"/>
      <c r="S51" s="9">
        <v>0</v>
      </c>
      <c r="U51" s="9">
        <v>1398655737</v>
      </c>
      <c r="W51" s="10">
        <v>0.78</v>
      </c>
    </row>
    <row r="52" spans="1:23" ht="21.75" customHeight="1" x14ac:dyDescent="0.2">
      <c r="A52" s="21" t="s">
        <v>44</v>
      </c>
      <c r="B52" s="21"/>
      <c r="D52" s="9">
        <v>0</v>
      </c>
      <c r="F52" s="9">
        <v>-1779445319</v>
      </c>
      <c r="H52" s="9">
        <v>0</v>
      </c>
      <c r="J52" s="9">
        <v>-1779445319</v>
      </c>
      <c r="L52" s="10">
        <v>-1</v>
      </c>
      <c r="N52" s="9">
        <v>0</v>
      </c>
      <c r="P52" s="22">
        <v>-1779445319</v>
      </c>
      <c r="Q52" s="22"/>
      <c r="S52" s="9">
        <v>0</v>
      </c>
      <c r="U52" s="9">
        <v>-1779445319</v>
      </c>
      <c r="W52" s="10">
        <v>-0.99</v>
      </c>
    </row>
    <row r="53" spans="1:23" ht="21.75" customHeight="1" x14ac:dyDescent="0.2">
      <c r="A53" s="21" t="s">
        <v>41</v>
      </c>
      <c r="B53" s="21"/>
      <c r="D53" s="9">
        <v>0</v>
      </c>
      <c r="F53" s="9">
        <v>2483395994</v>
      </c>
      <c r="H53" s="9">
        <v>0</v>
      </c>
      <c r="J53" s="9">
        <v>2483395994</v>
      </c>
      <c r="L53" s="10">
        <v>1.39</v>
      </c>
      <c r="N53" s="9">
        <v>0</v>
      </c>
      <c r="P53" s="22">
        <v>2483395994</v>
      </c>
      <c r="Q53" s="22"/>
      <c r="S53" s="9">
        <v>0</v>
      </c>
      <c r="U53" s="9">
        <v>2483395994</v>
      </c>
      <c r="W53" s="10">
        <v>1.38</v>
      </c>
    </row>
    <row r="54" spans="1:23" ht="21.75" customHeight="1" x14ac:dyDescent="0.2">
      <c r="A54" s="21" t="s">
        <v>136</v>
      </c>
      <c r="B54" s="21"/>
      <c r="D54" s="9">
        <v>0</v>
      </c>
      <c r="F54" s="9">
        <v>3709833563</v>
      </c>
      <c r="H54" s="9">
        <v>0</v>
      </c>
      <c r="J54" s="9">
        <v>3709833563</v>
      </c>
      <c r="L54" s="10">
        <v>2.08</v>
      </c>
      <c r="N54" s="9">
        <v>0</v>
      </c>
      <c r="P54" s="22">
        <v>3709833563</v>
      </c>
      <c r="Q54" s="22"/>
      <c r="S54" s="9">
        <v>0</v>
      </c>
      <c r="U54" s="9">
        <v>3709833563</v>
      </c>
      <c r="W54" s="10">
        <v>2.0699999999999998</v>
      </c>
    </row>
    <row r="55" spans="1:23" ht="21.75" customHeight="1" x14ac:dyDescent="0.2">
      <c r="A55" s="21" t="s">
        <v>90</v>
      </c>
      <c r="B55" s="21"/>
      <c r="D55" s="9">
        <v>0</v>
      </c>
      <c r="F55" s="9">
        <v>558905566</v>
      </c>
      <c r="H55" s="9">
        <v>0</v>
      </c>
      <c r="J55" s="9">
        <v>558905566</v>
      </c>
      <c r="L55" s="10">
        <v>0.31</v>
      </c>
      <c r="N55" s="9">
        <v>0</v>
      </c>
      <c r="P55" s="22">
        <v>558905566</v>
      </c>
      <c r="Q55" s="22"/>
      <c r="S55" s="9">
        <v>0</v>
      </c>
      <c r="U55" s="9">
        <v>558905566</v>
      </c>
      <c r="W55" s="10">
        <v>0.31</v>
      </c>
    </row>
    <row r="56" spans="1:23" ht="21.75" customHeight="1" x14ac:dyDescent="0.2">
      <c r="A56" s="21" t="s">
        <v>31</v>
      </c>
      <c r="B56" s="21"/>
      <c r="D56" s="9">
        <v>0</v>
      </c>
      <c r="F56" s="9">
        <v>-342160461</v>
      </c>
      <c r="H56" s="9">
        <v>0</v>
      </c>
      <c r="J56" s="9">
        <v>-342160461</v>
      </c>
      <c r="L56" s="10">
        <v>-0.19</v>
      </c>
      <c r="N56" s="9">
        <v>0</v>
      </c>
      <c r="P56" s="22">
        <v>-342160461</v>
      </c>
      <c r="Q56" s="22"/>
      <c r="S56" s="9">
        <v>0</v>
      </c>
      <c r="U56" s="9">
        <v>-342160461</v>
      </c>
      <c r="W56" s="10">
        <v>-0.19</v>
      </c>
    </row>
    <row r="57" spans="1:23" ht="21.75" customHeight="1" x14ac:dyDescent="0.2">
      <c r="A57" s="21" t="s">
        <v>42</v>
      </c>
      <c r="B57" s="21"/>
      <c r="D57" s="9">
        <v>0</v>
      </c>
      <c r="F57" s="9">
        <v>-1300004918</v>
      </c>
      <c r="H57" s="9">
        <v>0</v>
      </c>
      <c r="J57" s="9">
        <v>-1300004918</v>
      </c>
      <c r="L57" s="10">
        <v>-0.73</v>
      </c>
      <c r="N57" s="9">
        <v>0</v>
      </c>
      <c r="P57" s="22">
        <v>-1300004918</v>
      </c>
      <c r="Q57" s="22"/>
      <c r="S57" s="9">
        <v>0</v>
      </c>
      <c r="U57" s="9">
        <v>-1300004918</v>
      </c>
      <c r="W57" s="10">
        <v>-0.72</v>
      </c>
    </row>
    <row r="58" spans="1:23" ht="21.75" customHeight="1" x14ac:dyDescent="0.2">
      <c r="A58" s="21" t="s">
        <v>89</v>
      </c>
      <c r="B58" s="21"/>
      <c r="D58" s="9">
        <v>0</v>
      </c>
      <c r="F58" s="9">
        <v>458846209</v>
      </c>
      <c r="H58" s="9">
        <v>0</v>
      </c>
      <c r="J58" s="9">
        <v>458846209</v>
      </c>
      <c r="L58" s="10">
        <v>0.26</v>
      </c>
      <c r="N58" s="9">
        <v>0</v>
      </c>
      <c r="P58" s="22">
        <v>458846209</v>
      </c>
      <c r="Q58" s="22"/>
      <c r="S58" s="9">
        <v>0</v>
      </c>
      <c r="U58" s="9">
        <v>458846209</v>
      </c>
      <c r="W58" s="10">
        <v>0.26</v>
      </c>
    </row>
    <row r="59" spans="1:23" ht="21.75" customHeight="1" x14ac:dyDescent="0.2">
      <c r="A59" s="21" t="s">
        <v>76</v>
      </c>
      <c r="B59" s="21"/>
      <c r="D59" s="9">
        <v>0</v>
      </c>
      <c r="F59" s="9">
        <v>433916930</v>
      </c>
      <c r="H59" s="9">
        <v>0</v>
      </c>
      <c r="J59" s="9">
        <v>433916930</v>
      </c>
      <c r="L59" s="10">
        <v>0.24</v>
      </c>
      <c r="N59" s="9">
        <v>0</v>
      </c>
      <c r="P59" s="22">
        <v>433916930</v>
      </c>
      <c r="Q59" s="22"/>
      <c r="S59" s="9">
        <v>0</v>
      </c>
      <c r="U59" s="9">
        <v>433916930</v>
      </c>
      <c r="W59" s="10">
        <v>0.24</v>
      </c>
    </row>
    <row r="60" spans="1:23" ht="21.75" customHeight="1" x14ac:dyDescent="0.2">
      <c r="A60" s="21" t="s">
        <v>65</v>
      </c>
      <c r="B60" s="21"/>
      <c r="D60" s="9">
        <v>0</v>
      </c>
      <c r="F60" s="9">
        <v>15583438149</v>
      </c>
      <c r="H60" s="9">
        <v>0</v>
      </c>
      <c r="J60" s="9">
        <v>15583438149</v>
      </c>
      <c r="L60" s="10">
        <v>8.7200000000000006</v>
      </c>
      <c r="N60" s="9">
        <v>0</v>
      </c>
      <c r="P60" s="22">
        <v>15583438149</v>
      </c>
      <c r="Q60" s="22"/>
      <c r="S60" s="9">
        <v>0</v>
      </c>
      <c r="U60" s="9">
        <v>15583438149</v>
      </c>
      <c r="W60" s="10">
        <v>8.68</v>
      </c>
    </row>
    <row r="61" spans="1:23" ht="21.75" customHeight="1" x14ac:dyDescent="0.2">
      <c r="A61" s="21" t="s">
        <v>34</v>
      </c>
      <c r="B61" s="21"/>
      <c r="D61" s="9">
        <v>0</v>
      </c>
      <c r="F61" s="9">
        <v>-3016052095</v>
      </c>
      <c r="H61" s="9">
        <v>0</v>
      </c>
      <c r="J61" s="9">
        <v>-3016052095</v>
      </c>
      <c r="L61" s="10">
        <v>-1.69</v>
      </c>
      <c r="N61" s="9">
        <v>0</v>
      </c>
      <c r="P61" s="22">
        <v>-3016052095</v>
      </c>
      <c r="Q61" s="22"/>
      <c r="S61" s="9">
        <v>0</v>
      </c>
      <c r="U61" s="9">
        <v>-3016052095</v>
      </c>
      <c r="W61" s="10">
        <v>-1.68</v>
      </c>
    </row>
    <row r="62" spans="1:23" ht="21.75" customHeight="1" x14ac:dyDescent="0.2">
      <c r="A62" s="21" t="s">
        <v>24</v>
      </c>
      <c r="B62" s="21"/>
      <c r="D62" s="9">
        <v>0</v>
      </c>
      <c r="F62" s="9">
        <v>-18980</v>
      </c>
      <c r="H62" s="9">
        <v>0</v>
      </c>
      <c r="J62" s="9">
        <v>-18980</v>
      </c>
      <c r="L62" s="10">
        <v>0</v>
      </c>
      <c r="N62" s="9">
        <v>0</v>
      </c>
      <c r="P62" s="22">
        <v>-18980</v>
      </c>
      <c r="Q62" s="22"/>
      <c r="S62" s="9">
        <v>0</v>
      </c>
      <c r="U62" s="9">
        <v>-18980</v>
      </c>
      <c r="W62" s="10">
        <v>0</v>
      </c>
    </row>
    <row r="63" spans="1:23" ht="21.75" customHeight="1" x14ac:dyDescent="0.2">
      <c r="A63" s="21" t="s">
        <v>74</v>
      </c>
      <c r="B63" s="21"/>
      <c r="D63" s="9">
        <v>0</v>
      </c>
      <c r="F63" s="9">
        <v>41812837473</v>
      </c>
      <c r="H63" s="9">
        <v>0</v>
      </c>
      <c r="J63" s="9">
        <v>41812837473</v>
      </c>
      <c r="L63" s="10">
        <v>23.4</v>
      </c>
      <c r="N63" s="9">
        <v>0</v>
      </c>
      <c r="P63" s="22">
        <v>41812837473</v>
      </c>
      <c r="Q63" s="22"/>
      <c r="S63" s="9">
        <v>0</v>
      </c>
      <c r="U63" s="9">
        <v>41812837473</v>
      </c>
      <c r="W63" s="10">
        <v>23.29</v>
      </c>
    </row>
    <row r="64" spans="1:23" ht="21.75" customHeight="1" x14ac:dyDescent="0.2">
      <c r="A64" s="21" t="s">
        <v>39</v>
      </c>
      <c r="B64" s="21"/>
      <c r="D64" s="9">
        <v>0</v>
      </c>
      <c r="F64" s="9">
        <v>6185054232</v>
      </c>
      <c r="H64" s="9">
        <v>0</v>
      </c>
      <c r="J64" s="9">
        <v>6185054232</v>
      </c>
      <c r="L64" s="10">
        <v>3.46</v>
      </c>
      <c r="N64" s="9">
        <v>0</v>
      </c>
      <c r="P64" s="22">
        <v>6185054232</v>
      </c>
      <c r="Q64" s="22"/>
      <c r="S64" s="9">
        <v>0</v>
      </c>
      <c r="U64" s="9">
        <v>6185054232</v>
      </c>
      <c r="W64" s="10">
        <v>3.44</v>
      </c>
    </row>
    <row r="65" spans="1:23" ht="21.75" customHeight="1" x14ac:dyDescent="0.2">
      <c r="A65" s="21" t="s">
        <v>62</v>
      </c>
      <c r="B65" s="21"/>
      <c r="D65" s="9">
        <v>0</v>
      </c>
      <c r="F65" s="9">
        <v>4514016</v>
      </c>
      <c r="H65" s="9">
        <v>0</v>
      </c>
      <c r="J65" s="9">
        <v>4514016</v>
      </c>
      <c r="L65" s="10">
        <v>0</v>
      </c>
      <c r="N65" s="9">
        <v>0</v>
      </c>
      <c r="P65" s="22">
        <v>4514016</v>
      </c>
      <c r="Q65" s="22"/>
      <c r="S65" s="9">
        <v>0</v>
      </c>
      <c r="U65" s="9">
        <v>4514016</v>
      </c>
      <c r="W65" s="10">
        <v>0</v>
      </c>
    </row>
    <row r="66" spans="1:23" ht="21.75" customHeight="1" x14ac:dyDescent="0.2">
      <c r="A66" s="21" t="s">
        <v>59</v>
      </c>
      <c r="B66" s="21"/>
      <c r="D66" s="9">
        <v>0</v>
      </c>
      <c r="F66" s="9">
        <v>9141469982</v>
      </c>
      <c r="H66" s="9">
        <v>0</v>
      </c>
      <c r="J66" s="9">
        <v>9141469982</v>
      </c>
      <c r="L66" s="10">
        <v>5.12</v>
      </c>
      <c r="N66" s="9">
        <v>0</v>
      </c>
      <c r="P66" s="22">
        <v>9141469982</v>
      </c>
      <c r="Q66" s="22"/>
      <c r="S66" s="9">
        <v>0</v>
      </c>
      <c r="U66" s="9">
        <v>9141469982</v>
      </c>
      <c r="W66" s="10">
        <v>5.09</v>
      </c>
    </row>
    <row r="67" spans="1:23" ht="21.75" customHeight="1" x14ac:dyDescent="0.2">
      <c r="A67" s="21" t="s">
        <v>91</v>
      </c>
      <c r="B67" s="21"/>
      <c r="D67" s="9">
        <v>0</v>
      </c>
      <c r="F67" s="9">
        <v>760198744</v>
      </c>
      <c r="H67" s="9">
        <v>0</v>
      </c>
      <c r="J67" s="9">
        <v>760198744</v>
      </c>
      <c r="L67" s="10">
        <v>0.43</v>
      </c>
      <c r="N67" s="9">
        <v>0</v>
      </c>
      <c r="P67" s="22">
        <v>760198744</v>
      </c>
      <c r="Q67" s="22"/>
      <c r="S67" s="9">
        <v>0</v>
      </c>
      <c r="U67" s="9">
        <v>760198744</v>
      </c>
      <c r="W67" s="10">
        <v>0.42</v>
      </c>
    </row>
    <row r="68" spans="1:23" ht="21.75" customHeight="1" x14ac:dyDescent="0.2">
      <c r="A68" s="21" t="s">
        <v>97</v>
      </c>
      <c r="B68" s="21"/>
      <c r="D68" s="9">
        <v>0</v>
      </c>
      <c r="F68" s="9">
        <v>3070027591</v>
      </c>
      <c r="H68" s="9">
        <v>0</v>
      </c>
      <c r="J68" s="9">
        <v>3070027591</v>
      </c>
      <c r="L68" s="10">
        <v>1.72</v>
      </c>
      <c r="N68" s="9">
        <v>0</v>
      </c>
      <c r="P68" s="22">
        <v>3070027591</v>
      </c>
      <c r="Q68" s="22"/>
      <c r="S68" s="9">
        <v>0</v>
      </c>
      <c r="U68" s="9">
        <v>3070027591</v>
      </c>
      <c r="W68" s="10">
        <v>1.71</v>
      </c>
    </row>
    <row r="69" spans="1:23" ht="21.75" customHeight="1" x14ac:dyDescent="0.2">
      <c r="A69" s="21" t="s">
        <v>86</v>
      </c>
      <c r="B69" s="21"/>
      <c r="D69" s="9">
        <v>0</v>
      </c>
      <c r="F69" s="9">
        <v>1447570738</v>
      </c>
      <c r="H69" s="9">
        <v>0</v>
      </c>
      <c r="J69" s="9">
        <v>1447570738</v>
      </c>
      <c r="L69" s="10">
        <v>0.81</v>
      </c>
      <c r="N69" s="9">
        <v>0</v>
      </c>
      <c r="P69" s="22">
        <v>1447570738</v>
      </c>
      <c r="Q69" s="22"/>
      <c r="S69" s="9">
        <v>0</v>
      </c>
      <c r="U69" s="9">
        <v>1447570738</v>
      </c>
      <c r="W69" s="10">
        <v>0.81</v>
      </c>
    </row>
    <row r="70" spans="1:23" ht="21.75" customHeight="1" x14ac:dyDescent="0.2">
      <c r="A70" s="21" t="s">
        <v>56</v>
      </c>
      <c r="B70" s="21"/>
      <c r="D70" s="9">
        <v>0</v>
      </c>
      <c r="F70" s="9">
        <v>618674021</v>
      </c>
      <c r="H70" s="9">
        <v>0</v>
      </c>
      <c r="J70" s="9">
        <v>618674021</v>
      </c>
      <c r="L70" s="10">
        <v>0.35</v>
      </c>
      <c r="N70" s="9">
        <v>0</v>
      </c>
      <c r="P70" s="22">
        <v>618674021</v>
      </c>
      <c r="Q70" s="22"/>
      <c r="S70" s="9">
        <v>0</v>
      </c>
      <c r="U70" s="9">
        <v>618674021</v>
      </c>
      <c r="W70" s="10">
        <v>0.34</v>
      </c>
    </row>
    <row r="71" spans="1:23" ht="21.75" customHeight="1" x14ac:dyDescent="0.2">
      <c r="A71" s="21" t="s">
        <v>30</v>
      </c>
      <c r="B71" s="21"/>
      <c r="D71" s="9">
        <v>0</v>
      </c>
      <c r="F71" s="9">
        <v>750789394</v>
      </c>
      <c r="H71" s="9">
        <v>0</v>
      </c>
      <c r="J71" s="9">
        <v>750789394</v>
      </c>
      <c r="L71" s="10">
        <v>0.42</v>
      </c>
      <c r="N71" s="9">
        <v>0</v>
      </c>
      <c r="P71" s="22">
        <v>750789394</v>
      </c>
      <c r="Q71" s="22"/>
      <c r="S71" s="9">
        <v>0</v>
      </c>
      <c r="U71" s="9">
        <v>750789394</v>
      </c>
      <c r="W71" s="10">
        <v>0.42</v>
      </c>
    </row>
    <row r="72" spans="1:23" ht="21.75" customHeight="1" x14ac:dyDescent="0.2">
      <c r="A72" s="21" t="s">
        <v>79</v>
      </c>
      <c r="B72" s="21"/>
      <c r="D72" s="9">
        <v>0</v>
      </c>
      <c r="F72" s="9">
        <v>1958133017</v>
      </c>
      <c r="H72" s="9">
        <v>0</v>
      </c>
      <c r="J72" s="9">
        <v>1958133017</v>
      </c>
      <c r="L72" s="10">
        <v>1.1000000000000001</v>
      </c>
      <c r="N72" s="9">
        <v>0</v>
      </c>
      <c r="P72" s="22">
        <v>1958133017</v>
      </c>
      <c r="Q72" s="22"/>
      <c r="S72" s="9">
        <v>0</v>
      </c>
      <c r="U72" s="9">
        <v>1958133017</v>
      </c>
      <c r="W72" s="10">
        <v>1.0900000000000001</v>
      </c>
    </row>
    <row r="73" spans="1:23" ht="21.75" customHeight="1" x14ac:dyDescent="0.2">
      <c r="A73" s="21" t="s">
        <v>23</v>
      </c>
      <c r="B73" s="21"/>
      <c r="D73" s="9">
        <v>0</v>
      </c>
      <c r="F73" s="9">
        <v>427834744</v>
      </c>
      <c r="H73" s="9">
        <v>0</v>
      </c>
      <c r="J73" s="9">
        <v>427834744</v>
      </c>
      <c r="L73" s="10">
        <v>0.24</v>
      </c>
      <c r="N73" s="9">
        <v>0</v>
      </c>
      <c r="P73" s="22">
        <v>427834744</v>
      </c>
      <c r="Q73" s="22"/>
      <c r="S73" s="9">
        <v>0</v>
      </c>
      <c r="U73" s="9">
        <v>427834744</v>
      </c>
      <c r="W73" s="10">
        <v>0.24</v>
      </c>
    </row>
    <row r="74" spans="1:23" ht="21.75" customHeight="1" x14ac:dyDescent="0.2">
      <c r="A74" s="21" t="s">
        <v>66</v>
      </c>
      <c r="B74" s="21"/>
      <c r="D74" s="9">
        <v>0</v>
      </c>
      <c r="F74" s="9">
        <v>581654558</v>
      </c>
      <c r="H74" s="9">
        <v>0</v>
      </c>
      <c r="J74" s="9">
        <v>581654558</v>
      </c>
      <c r="L74" s="10">
        <v>0.33</v>
      </c>
      <c r="N74" s="9">
        <v>0</v>
      </c>
      <c r="P74" s="22">
        <v>581654558</v>
      </c>
      <c r="Q74" s="22"/>
      <c r="S74" s="9">
        <v>0</v>
      </c>
      <c r="U74" s="9">
        <v>581654558</v>
      </c>
      <c r="W74" s="10">
        <v>0.32</v>
      </c>
    </row>
    <row r="75" spans="1:23" ht="21.75" customHeight="1" x14ac:dyDescent="0.2">
      <c r="A75" s="21" t="s">
        <v>27</v>
      </c>
      <c r="B75" s="21"/>
      <c r="D75" s="9">
        <v>0</v>
      </c>
      <c r="F75" s="9">
        <v>11285687</v>
      </c>
      <c r="H75" s="9">
        <v>0</v>
      </c>
      <c r="J75" s="9">
        <v>11285687</v>
      </c>
      <c r="L75" s="10">
        <v>0.01</v>
      </c>
      <c r="N75" s="9">
        <v>0</v>
      </c>
      <c r="P75" s="22">
        <v>11285687</v>
      </c>
      <c r="Q75" s="22"/>
      <c r="S75" s="9">
        <v>0</v>
      </c>
      <c r="U75" s="9">
        <v>11285687</v>
      </c>
      <c r="W75" s="10">
        <v>0.01</v>
      </c>
    </row>
    <row r="76" spans="1:23" ht="21.75" customHeight="1" x14ac:dyDescent="0.2">
      <c r="A76" s="21" t="s">
        <v>48</v>
      </c>
      <c r="B76" s="21"/>
      <c r="D76" s="9">
        <v>0</v>
      </c>
      <c r="F76" s="9">
        <v>1963972422</v>
      </c>
      <c r="H76" s="9">
        <v>0</v>
      </c>
      <c r="J76" s="9">
        <v>1963972422</v>
      </c>
      <c r="L76" s="10">
        <v>1.1000000000000001</v>
      </c>
      <c r="N76" s="9">
        <v>0</v>
      </c>
      <c r="P76" s="22">
        <v>1963972422</v>
      </c>
      <c r="Q76" s="22"/>
      <c r="S76" s="9">
        <v>0</v>
      </c>
      <c r="U76" s="9">
        <v>1963972422</v>
      </c>
      <c r="W76" s="10">
        <v>1.0900000000000001</v>
      </c>
    </row>
    <row r="77" spans="1:23" ht="21.75" customHeight="1" x14ac:dyDescent="0.2">
      <c r="A77" s="21" t="s">
        <v>25</v>
      </c>
      <c r="B77" s="21"/>
      <c r="D77" s="9">
        <v>0</v>
      </c>
      <c r="F77" s="9">
        <v>638001659</v>
      </c>
      <c r="H77" s="9">
        <v>0</v>
      </c>
      <c r="J77" s="9">
        <v>638001659</v>
      </c>
      <c r="L77" s="10">
        <v>0.36</v>
      </c>
      <c r="N77" s="9">
        <v>0</v>
      </c>
      <c r="P77" s="22">
        <v>638001659</v>
      </c>
      <c r="Q77" s="22"/>
      <c r="S77" s="9">
        <v>0</v>
      </c>
      <c r="U77" s="9">
        <v>638001659</v>
      </c>
      <c r="W77" s="10">
        <v>0.36</v>
      </c>
    </row>
    <row r="78" spans="1:23" ht="21.75" customHeight="1" x14ac:dyDescent="0.2">
      <c r="A78" s="21" t="s">
        <v>51</v>
      </c>
      <c r="B78" s="21"/>
      <c r="D78" s="9">
        <v>0</v>
      </c>
      <c r="F78" s="9">
        <v>1361554828</v>
      </c>
      <c r="H78" s="9">
        <v>0</v>
      </c>
      <c r="J78" s="9">
        <v>1361554828</v>
      </c>
      <c r="L78" s="10">
        <v>0.76</v>
      </c>
      <c r="N78" s="9">
        <v>0</v>
      </c>
      <c r="P78" s="22">
        <v>1361554828</v>
      </c>
      <c r="Q78" s="22"/>
      <c r="S78" s="9">
        <v>0</v>
      </c>
      <c r="U78" s="9">
        <v>1361554828</v>
      </c>
      <c r="W78" s="10">
        <v>0.76</v>
      </c>
    </row>
    <row r="79" spans="1:23" ht="21.75" customHeight="1" x14ac:dyDescent="0.2">
      <c r="A79" s="21" t="s">
        <v>26</v>
      </c>
      <c r="B79" s="21"/>
      <c r="D79" s="9">
        <v>0</v>
      </c>
      <c r="F79" s="9">
        <v>5167788842</v>
      </c>
      <c r="H79" s="9">
        <v>0</v>
      </c>
      <c r="J79" s="9">
        <v>5167788842</v>
      </c>
      <c r="L79" s="10">
        <v>2.89</v>
      </c>
      <c r="N79" s="9">
        <v>0</v>
      </c>
      <c r="P79" s="22">
        <v>5167788842</v>
      </c>
      <c r="Q79" s="22"/>
      <c r="S79" s="9">
        <v>0</v>
      </c>
      <c r="U79" s="9">
        <v>5167788842</v>
      </c>
      <c r="W79" s="10">
        <v>2.88</v>
      </c>
    </row>
    <row r="80" spans="1:23" ht="21.75" customHeight="1" x14ac:dyDescent="0.2">
      <c r="A80" s="21" t="s">
        <v>68</v>
      </c>
      <c r="B80" s="21"/>
      <c r="D80" s="9">
        <v>0</v>
      </c>
      <c r="F80" s="9">
        <v>-673878625</v>
      </c>
      <c r="H80" s="9">
        <v>0</v>
      </c>
      <c r="J80" s="9">
        <v>-673878625</v>
      </c>
      <c r="L80" s="10">
        <v>-0.38</v>
      </c>
      <c r="N80" s="9">
        <v>0</v>
      </c>
      <c r="P80" s="22">
        <v>-673878625</v>
      </c>
      <c r="Q80" s="22"/>
      <c r="S80" s="9">
        <v>0</v>
      </c>
      <c r="U80" s="9">
        <v>-673878625</v>
      </c>
      <c r="W80" s="10">
        <v>-0.38</v>
      </c>
    </row>
    <row r="81" spans="1:23" ht="21.75" customHeight="1" x14ac:dyDescent="0.2">
      <c r="A81" s="21" t="s">
        <v>45</v>
      </c>
      <c r="B81" s="21"/>
      <c r="D81" s="9">
        <v>0</v>
      </c>
      <c r="F81" s="9">
        <v>391353659</v>
      </c>
      <c r="H81" s="9">
        <v>0</v>
      </c>
      <c r="J81" s="9">
        <v>391353659</v>
      </c>
      <c r="L81" s="10">
        <v>0.22</v>
      </c>
      <c r="N81" s="9">
        <v>0</v>
      </c>
      <c r="P81" s="22">
        <v>391353659</v>
      </c>
      <c r="Q81" s="22"/>
      <c r="S81" s="9">
        <v>0</v>
      </c>
      <c r="U81" s="9">
        <v>391353659</v>
      </c>
      <c r="W81" s="10">
        <v>0.22</v>
      </c>
    </row>
    <row r="82" spans="1:23" ht="21.75" customHeight="1" x14ac:dyDescent="0.2">
      <c r="A82" s="21" t="s">
        <v>87</v>
      </c>
      <c r="B82" s="21"/>
      <c r="D82" s="9">
        <v>0</v>
      </c>
      <c r="F82" s="9">
        <v>4370524257</v>
      </c>
      <c r="H82" s="9">
        <v>0</v>
      </c>
      <c r="J82" s="9">
        <v>4370524257</v>
      </c>
      <c r="L82" s="10">
        <v>2.4500000000000002</v>
      </c>
      <c r="N82" s="9">
        <v>0</v>
      </c>
      <c r="P82" s="22">
        <v>4370524257</v>
      </c>
      <c r="Q82" s="22"/>
      <c r="S82" s="9">
        <v>0</v>
      </c>
      <c r="U82" s="9">
        <v>4370524257</v>
      </c>
      <c r="W82" s="10">
        <v>2.4300000000000002</v>
      </c>
    </row>
    <row r="83" spans="1:23" ht="21.75" customHeight="1" x14ac:dyDescent="0.2">
      <c r="A83" s="21" t="s">
        <v>78</v>
      </c>
      <c r="B83" s="21"/>
      <c r="D83" s="9">
        <v>0</v>
      </c>
      <c r="F83" s="9">
        <v>203439610</v>
      </c>
      <c r="H83" s="9">
        <v>0</v>
      </c>
      <c r="J83" s="9">
        <v>203439610</v>
      </c>
      <c r="L83" s="10">
        <v>0.11</v>
      </c>
      <c r="N83" s="9">
        <v>0</v>
      </c>
      <c r="P83" s="22">
        <v>203439610</v>
      </c>
      <c r="Q83" s="22"/>
      <c r="S83" s="9">
        <v>0</v>
      </c>
      <c r="U83" s="9">
        <v>203439610</v>
      </c>
      <c r="W83" s="10">
        <v>0.11</v>
      </c>
    </row>
    <row r="84" spans="1:23" ht="21.75" customHeight="1" x14ac:dyDescent="0.2">
      <c r="A84" s="21" t="s">
        <v>83</v>
      </c>
      <c r="B84" s="21"/>
      <c r="D84" s="9">
        <v>0</v>
      </c>
      <c r="F84" s="9">
        <v>528480328</v>
      </c>
      <c r="H84" s="9">
        <v>0</v>
      </c>
      <c r="J84" s="9">
        <v>528480328</v>
      </c>
      <c r="L84" s="10">
        <v>0.3</v>
      </c>
      <c r="N84" s="9">
        <v>0</v>
      </c>
      <c r="P84" s="22">
        <v>528480328</v>
      </c>
      <c r="Q84" s="22"/>
      <c r="S84" s="9">
        <v>0</v>
      </c>
      <c r="U84" s="9">
        <v>528480328</v>
      </c>
      <c r="W84" s="10">
        <v>0.28999999999999998</v>
      </c>
    </row>
    <row r="85" spans="1:23" ht="21.75" customHeight="1" x14ac:dyDescent="0.2">
      <c r="A85" s="21" t="s">
        <v>36</v>
      </c>
      <c r="B85" s="21"/>
      <c r="D85" s="9">
        <v>0</v>
      </c>
      <c r="F85" s="9">
        <v>-909999687</v>
      </c>
      <c r="H85" s="9">
        <v>0</v>
      </c>
      <c r="J85" s="9">
        <v>-909999687</v>
      </c>
      <c r="L85" s="10">
        <v>-0.51</v>
      </c>
      <c r="N85" s="9">
        <v>0</v>
      </c>
      <c r="P85" s="22">
        <v>-909999687</v>
      </c>
      <c r="Q85" s="22"/>
      <c r="S85" s="9">
        <v>0</v>
      </c>
      <c r="U85" s="9">
        <v>-909999687</v>
      </c>
      <c r="W85" s="10">
        <v>-0.51</v>
      </c>
    </row>
    <row r="86" spans="1:23" ht="21.75" customHeight="1" x14ac:dyDescent="0.2">
      <c r="A86" s="21" t="s">
        <v>82</v>
      </c>
      <c r="B86" s="21"/>
      <c r="D86" s="9">
        <v>0</v>
      </c>
      <c r="F86" s="9">
        <v>-1026251318</v>
      </c>
      <c r="H86" s="9">
        <v>0</v>
      </c>
      <c r="J86" s="9">
        <v>-1026251318</v>
      </c>
      <c r="L86" s="10">
        <v>-0.56999999999999995</v>
      </c>
      <c r="N86" s="9">
        <v>0</v>
      </c>
      <c r="P86" s="22">
        <v>-1026251318</v>
      </c>
      <c r="Q86" s="22"/>
      <c r="S86" s="9">
        <v>0</v>
      </c>
      <c r="U86" s="9">
        <v>-1026251318</v>
      </c>
      <c r="W86" s="10">
        <v>-0.56999999999999995</v>
      </c>
    </row>
    <row r="87" spans="1:23" ht="21.75" customHeight="1" x14ac:dyDescent="0.2">
      <c r="A87" s="21" t="s">
        <v>81</v>
      </c>
      <c r="B87" s="21"/>
      <c r="D87" s="9">
        <v>0</v>
      </c>
      <c r="F87" s="9">
        <v>2642864928</v>
      </c>
      <c r="H87" s="9">
        <v>0</v>
      </c>
      <c r="J87" s="9">
        <v>2642864928</v>
      </c>
      <c r="L87" s="10">
        <v>1.48</v>
      </c>
      <c r="N87" s="9">
        <v>0</v>
      </c>
      <c r="P87" s="22">
        <v>2642864928</v>
      </c>
      <c r="Q87" s="22"/>
      <c r="S87" s="9">
        <v>0</v>
      </c>
      <c r="U87" s="9">
        <v>2642864928</v>
      </c>
      <c r="W87" s="10">
        <v>1.47</v>
      </c>
    </row>
    <row r="88" spans="1:23" ht="21.75" customHeight="1" x14ac:dyDescent="0.2">
      <c r="A88" s="23" t="s">
        <v>43</v>
      </c>
      <c r="B88" s="23"/>
      <c r="D88" s="13">
        <v>0</v>
      </c>
      <c r="F88" s="13">
        <v>-4274807121</v>
      </c>
      <c r="H88" s="13">
        <v>0</v>
      </c>
      <c r="J88" s="13">
        <v>-4274807121</v>
      </c>
      <c r="L88" s="14">
        <v>-2.39</v>
      </c>
      <c r="N88" s="13">
        <v>0</v>
      </c>
      <c r="P88" s="22">
        <v>-4274807121</v>
      </c>
      <c r="Q88" s="24"/>
      <c r="S88" s="13">
        <v>0</v>
      </c>
      <c r="U88" s="13">
        <v>-4274807121</v>
      </c>
      <c r="W88" s="14">
        <v>-2.38</v>
      </c>
    </row>
    <row r="89" spans="1:23" ht="21.75" customHeight="1" x14ac:dyDescent="0.2">
      <c r="A89" s="25" t="s">
        <v>99</v>
      </c>
      <c r="B89" s="25"/>
      <c r="D89" s="16">
        <v>5228473099</v>
      </c>
      <c r="F89" s="16">
        <v>157236920343</v>
      </c>
      <c r="H89" s="16">
        <v>6653125545</v>
      </c>
      <c r="J89" s="16">
        <v>169118518987</v>
      </c>
      <c r="L89" s="17">
        <v>94.69</v>
      </c>
      <c r="N89" s="16">
        <v>5228473099</v>
      </c>
      <c r="Q89" s="16">
        <v>157236920343</v>
      </c>
      <c r="S89" s="16">
        <v>6653125545</v>
      </c>
      <c r="U89" s="16">
        <v>169118518987</v>
      </c>
      <c r="W89" s="17">
        <v>94.16</v>
      </c>
    </row>
  </sheetData>
  <mergeCells count="171">
    <mergeCell ref="A1:W1"/>
    <mergeCell ref="A2:W2"/>
    <mergeCell ref="A3:W3"/>
    <mergeCell ref="B5:W5"/>
    <mergeCell ref="D6:L6"/>
    <mergeCell ref="N6:W6"/>
    <mergeCell ref="J7:L7"/>
    <mergeCell ref="U7:W7"/>
    <mergeCell ref="A8:B8"/>
    <mergeCell ref="P8:Q8"/>
    <mergeCell ref="A9:B9"/>
    <mergeCell ref="P9:Q9"/>
    <mergeCell ref="A10:B10"/>
    <mergeCell ref="P10:Q10"/>
    <mergeCell ref="A11:B11"/>
    <mergeCell ref="P11:Q11"/>
    <mergeCell ref="A12:B12"/>
    <mergeCell ref="P12:Q12"/>
    <mergeCell ref="A13:B13"/>
    <mergeCell ref="P13:Q13"/>
    <mergeCell ref="A14:B14"/>
    <mergeCell ref="P14:Q14"/>
    <mergeCell ref="A15:B15"/>
    <mergeCell ref="P15:Q15"/>
    <mergeCell ref="A16:B16"/>
    <mergeCell ref="P16:Q16"/>
    <mergeCell ref="A17:B17"/>
    <mergeCell ref="P17:Q17"/>
    <mergeCell ref="A18:B18"/>
    <mergeCell ref="P18:Q18"/>
    <mergeCell ref="A19:B19"/>
    <mergeCell ref="P19:Q19"/>
    <mergeCell ref="A20:B20"/>
    <mergeCell ref="P20:Q20"/>
    <mergeCell ref="A21:B21"/>
    <mergeCell ref="P21:Q21"/>
    <mergeCell ref="A22:B22"/>
    <mergeCell ref="P22:Q22"/>
    <mergeCell ref="A23:B23"/>
    <mergeCell ref="P23:Q23"/>
    <mergeCell ref="A24:B24"/>
    <mergeCell ref="P24:Q24"/>
    <mergeCell ref="A25:B25"/>
    <mergeCell ref="P25:Q25"/>
    <mergeCell ref="A26:B26"/>
    <mergeCell ref="P26:Q26"/>
    <mergeCell ref="A27:B27"/>
    <mergeCell ref="P27:Q27"/>
    <mergeCell ref="A28:B28"/>
    <mergeCell ref="P28:Q28"/>
    <mergeCell ref="A29:B29"/>
    <mergeCell ref="P29:Q29"/>
    <mergeCell ref="A30:B30"/>
    <mergeCell ref="P30:Q30"/>
    <mergeCell ref="A31:B31"/>
    <mergeCell ref="P31:Q31"/>
    <mergeCell ref="A32:B32"/>
    <mergeCell ref="P32:Q32"/>
    <mergeCell ref="A33:B33"/>
    <mergeCell ref="P33:Q33"/>
    <mergeCell ref="A34:B34"/>
    <mergeCell ref="P34:Q34"/>
    <mergeCell ref="A35:B35"/>
    <mergeCell ref="P35:Q35"/>
    <mergeCell ref="A36:B36"/>
    <mergeCell ref="P36:Q36"/>
    <mergeCell ref="A37:B37"/>
    <mergeCell ref="P37:Q37"/>
    <mergeCell ref="A38:B38"/>
    <mergeCell ref="P38:Q38"/>
    <mergeCell ref="A39:B39"/>
    <mergeCell ref="P39:Q39"/>
    <mergeCell ref="A40:B40"/>
    <mergeCell ref="P40:Q40"/>
    <mergeCell ref="A41:B41"/>
    <mergeCell ref="P41:Q41"/>
    <mergeCell ref="A42:B42"/>
    <mergeCell ref="P42:Q42"/>
    <mergeCell ref="A43:B43"/>
    <mergeCell ref="P43:Q43"/>
    <mergeCell ref="A44:B44"/>
    <mergeCell ref="P44:Q44"/>
    <mergeCell ref="A45:B45"/>
    <mergeCell ref="P45:Q45"/>
    <mergeCell ref="A46:B46"/>
    <mergeCell ref="P46:Q46"/>
    <mergeCell ref="A47:B47"/>
    <mergeCell ref="P47:Q47"/>
    <mergeCell ref="A48:B48"/>
    <mergeCell ref="P48:Q48"/>
    <mergeCell ref="A49:B49"/>
    <mergeCell ref="P49:Q49"/>
    <mergeCell ref="A50:B50"/>
    <mergeCell ref="P50:Q50"/>
    <mergeCell ref="A51:B51"/>
    <mergeCell ref="P51:Q51"/>
    <mergeCell ref="A52:B52"/>
    <mergeCell ref="P52:Q52"/>
    <mergeCell ref="A53:B53"/>
    <mergeCell ref="P53:Q53"/>
    <mergeCell ref="A54:B54"/>
    <mergeCell ref="P54:Q54"/>
    <mergeCell ref="A55:B55"/>
    <mergeCell ref="P55:Q55"/>
    <mergeCell ref="A56:B56"/>
    <mergeCell ref="P56:Q56"/>
    <mergeCell ref="A57:B57"/>
    <mergeCell ref="P57:Q57"/>
    <mergeCell ref="A58:B58"/>
    <mergeCell ref="P58:Q58"/>
    <mergeCell ref="A59:B59"/>
    <mergeCell ref="P59:Q59"/>
    <mergeCell ref="A60:B60"/>
    <mergeCell ref="P60:Q60"/>
    <mergeCell ref="A61:B61"/>
    <mergeCell ref="P61:Q61"/>
    <mergeCell ref="A62:B62"/>
    <mergeCell ref="P62:Q62"/>
    <mergeCell ref="A63:B63"/>
    <mergeCell ref="P63:Q63"/>
    <mergeCell ref="A64:B64"/>
    <mergeCell ref="P64:Q64"/>
    <mergeCell ref="A65:B65"/>
    <mergeCell ref="P65:Q65"/>
    <mergeCell ref="A66:B66"/>
    <mergeCell ref="P66:Q66"/>
    <mergeCell ref="A67:B67"/>
    <mergeCell ref="P67:Q67"/>
    <mergeCell ref="A68:B68"/>
    <mergeCell ref="P68:Q68"/>
    <mergeCell ref="A69:B69"/>
    <mergeCell ref="P69:Q69"/>
    <mergeCell ref="A70:B70"/>
    <mergeCell ref="P70:Q70"/>
    <mergeCell ref="A71:B71"/>
    <mergeCell ref="P71:Q71"/>
    <mergeCell ref="A72:B72"/>
    <mergeCell ref="P72:Q72"/>
    <mergeCell ref="A73:B73"/>
    <mergeCell ref="P73:Q73"/>
    <mergeCell ref="A74:B74"/>
    <mergeCell ref="P74:Q74"/>
    <mergeCell ref="A75:B75"/>
    <mergeCell ref="P75:Q75"/>
    <mergeCell ref="A76:B76"/>
    <mergeCell ref="P76:Q76"/>
    <mergeCell ref="A77:B77"/>
    <mergeCell ref="P77:Q77"/>
    <mergeCell ref="A78:B78"/>
    <mergeCell ref="P78:Q78"/>
    <mergeCell ref="A79:B79"/>
    <mergeCell ref="P79:Q79"/>
    <mergeCell ref="A80:B80"/>
    <mergeCell ref="P80:Q80"/>
    <mergeCell ref="A81:B81"/>
    <mergeCell ref="P81:Q81"/>
    <mergeCell ref="A82:B82"/>
    <mergeCell ref="P82:Q82"/>
    <mergeCell ref="A83:B83"/>
    <mergeCell ref="P83:Q83"/>
    <mergeCell ref="A89:B89"/>
    <mergeCell ref="A84:B84"/>
    <mergeCell ref="P84:Q84"/>
    <mergeCell ref="A85:B85"/>
    <mergeCell ref="P85:Q85"/>
    <mergeCell ref="A86:B86"/>
    <mergeCell ref="P86:Q86"/>
    <mergeCell ref="A87:B87"/>
    <mergeCell ref="P87:Q87"/>
    <mergeCell ref="A88:B88"/>
    <mergeCell ref="P88:Q88"/>
  </mergeCells>
  <pageMargins left="0.39" right="0.39" top="0.39" bottom="0.39" header="0" footer="0"/>
  <pageSetup paperSize="0" fitToHeight="0" orientation="landscape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sheetPr>
    <pageSetUpPr fitToPage="1"/>
  </sheetPr>
  <dimension ref="A1:J10"/>
  <sheetViews>
    <sheetView rightToLeft="1" workbookViewId="0">
      <selection activeCell="D10" sqref="D10"/>
    </sheetView>
  </sheetViews>
  <sheetFormatPr defaultRowHeight="12.75" x14ac:dyDescent="0.2"/>
  <cols>
    <col min="1" max="1" width="5.140625" customWidth="1"/>
    <col min="2" max="2" width="43" customWidth="1"/>
    <col min="3" max="3" width="1.28515625" customWidth="1"/>
    <col min="4" max="4" width="19.42578125" customWidth="1"/>
    <col min="5" max="5" width="1.28515625" customWidth="1"/>
    <col min="6" max="6" width="20.7109375" customWidth="1"/>
    <col min="7" max="7" width="1.28515625" customWidth="1"/>
    <col min="8" max="8" width="19.42578125" customWidth="1"/>
    <col min="9" max="9" width="1.28515625" customWidth="1"/>
    <col min="10" max="10" width="19.42578125" customWidth="1"/>
    <col min="11" max="11" width="0.28515625" customWidth="1"/>
  </cols>
  <sheetData>
    <row r="1" spans="1:10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21.75" customHeight="1" x14ac:dyDescent="0.2">
      <c r="A2" s="19" t="s">
        <v>111</v>
      </c>
      <c r="B2" s="19"/>
      <c r="C2" s="19"/>
      <c r="D2" s="19"/>
      <c r="E2" s="19"/>
      <c r="F2" s="19"/>
      <c r="G2" s="19"/>
      <c r="H2" s="19"/>
      <c r="I2" s="19"/>
      <c r="J2" s="19"/>
    </row>
    <row r="3" spans="1:10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</row>
    <row r="4" spans="1:10" ht="14.45" customHeight="1" x14ac:dyDescent="0.2"/>
    <row r="5" spans="1:10" ht="14.45" customHeight="1" x14ac:dyDescent="0.2">
      <c r="A5" s="1" t="s">
        <v>137</v>
      </c>
      <c r="B5" s="30" t="s">
        <v>138</v>
      </c>
      <c r="C5" s="30"/>
      <c r="D5" s="30"/>
      <c r="E5" s="30"/>
      <c r="F5" s="30"/>
      <c r="G5" s="30"/>
      <c r="H5" s="30"/>
      <c r="I5" s="30"/>
      <c r="J5" s="30"/>
    </row>
    <row r="6" spans="1:10" ht="14.45" customHeight="1" x14ac:dyDescent="0.2">
      <c r="D6" s="27" t="s">
        <v>130</v>
      </c>
      <c r="E6" s="27"/>
      <c r="F6" s="27"/>
      <c r="H6" s="27" t="s">
        <v>131</v>
      </c>
      <c r="I6" s="27"/>
      <c r="J6" s="27"/>
    </row>
    <row r="7" spans="1:10" ht="36.4" customHeight="1" x14ac:dyDescent="0.2">
      <c r="A7" s="27" t="s">
        <v>139</v>
      </c>
      <c r="B7" s="27"/>
      <c r="D7" s="18" t="s">
        <v>140</v>
      </c>
      <c r="E7" s="3"/>
      <c r="F7" s="18" t="s">
        <v>141</v>
      </c>
      <c r="H7" s="18" t="s">
        <v>140</v>
      </c>
      <c r="I7" s="3"/>
      <c r="J7" s="18" t="s">
        <v>141</v>
      </c>
    </row>
    <row r="8" spans="1:10" ht="21.75" customHeight="1" x14ac:dyDescent="0.2">
      <c r="A8" s="28" t="s">
        <v>107</v>
      </c>
      <c r="B8" s="28"/>
      <c r="D8" s="6">
        <v>986309507</v>
      </c>
      <c r="F8" s="7"/>
      <c r="H8" s="6">
        <v>986309507</v>
      </c>
      <c r="J8" s="7"/>
    </row>
    <row r="9" spans="1:10" ht="21.75" customHeight="1" x14ac:dyDescent="0.2">
      <c r="A9" s="23" t="s">
        <v>109</v>
      </c>
      <c r="B9" s="23"/>
      <c r="D9" s="13">
        <v>8134965191</v>
      </c>
      <c r="F9" s="14"/>
      <c r="H9" s="13">
        <v>8134965191</v>
      </c>
      <c r="J9" s="14"/>
    </row>
    <row r="10" spans="1:10" ht="21.75" customHeight="1" x14ac:dyDescent="0.2">
      <c r="A10" s="25" t="s">
        <v>99</v>
      </c>
      <c r="B10" s="25"/>
      <c r="D10" s="16">
        <f>SUM(D8:D9)</f>
        <v>9121274698</v>
      </c>
      <c r="F10" s="16"/>
      <c r="H10" s="16">
        <v>9121274698</v>
      </c>
      <c r="J10" s="16"/>
    </row>
  </sheetData>
  <mergeCells count="10">
    <mergeCell ref="A7:B7"/>
    <mergeCell ref="A8:B8"/>
    <mergeCell ref="A9:B9"/>
    <mergeCell ref="A10:B10"/>
    <mergeCell ref="A1:J1"/>
    <mergeCell ref="A2:J2"/>
    <mergeCell ref="A3:J3"/>
    <mergeCell ref="B5:J5"/>
    <mergeCell ref="D6:F6"/>
    <mergeCell ref="H6:J6"/>
  </mergeCells>
  <pageMargins left="0.39" right="0.39" top="0.39" bottom="0.39" header="0" footer="0"/>
  <pageSetup paperSize="0" fitToHeight="0" orientation="landscape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sheetPr>
    <pageSetUpPr fitToPage="1"/>
  </sheetPr>
  <dimension ref="A1:F11"/>
  <sheetViews>
    <sheetView rightToLeft="1" workbookViewId="0">
      <selection activeCell="F10" sqref="F10"/>
    </sheetView>
  </sheetViews>
  <sheetFormatPr defaultRowHeight="12.75" x14ac:dyDescent="0.2"/>
  <cols>
    <col min="1" max="1" width="5.140625" customWidth="1"/>
    <col min="2" max="2" width="41.5703125" customWidth="1"/>
    <col min="3" max="3" width="1.28515625" customWidth="1"/>
    <col min="4" max="4" width="19.42578125" customWidth="1"/>
    <col min="5" max="5" width="1.28515625" customWidth="1"/>
    <col min="6" max="6" width="19.42578125" customWidth="1"/>
    <col min="7" max="7" width="0.28515625" customWidth="1"/>
  </cols>
  <sheetData>
    <row r="1" spans="1:6" ht="29.1" customHeight="1" x14ac:dyDescent="0.2">
      <c r="A1" s="19" t="s">
        <v>0</v>
      </c>
      <c r="B1" s="19"/>
      <c r="C1" s="19"/>
      <c r="D1" s="19"/>
      <c r="E1" s="19"/>
      <c r="F1" s="19"/>
    </row>
    <row r="2" spans="1:6" ht="21.75" customHeight="1" x14ac:dyDescent="0.2">
      <c r="A2" s="19" t="s">
        <v>111</v>
      </c>
      <c r="B2" s="19"/>
      <c r="C2" s="19"/>
      <c r="D2" s="19"/>
      <c r="E2" s="19"/>
      <c r="F2" s="19"/>
    </row>
    <row r="3" spans="1:6" ht="21.75" customHeight="1" x14ac:dyDescent="0.2">
      <c r="A3" s="19" t="s">
        <v>2</v>
      </c>
      <c r="B3" s="19"/>
      <c r="C3" s="19"/>
      <c r="D3" s="19"/>
      <c r="E3" s="19"/>
      <c r="F3" s="19"/>
    </row>
    <row r="4" spans="1:6" ht="14.45" customHeight="1" x14ac:dyDescent="0.2"/>
    <row r="5" spans="1:6" ht="29.1" customHeight="1" x14ac:dyDescent="0.2">
      <c r="A5" s="1" t="s">
        <v>142</v>
      </c>
      <c r="B5" s="30" t="s">
        <v>126</v>
      </c>
      <c r="C5" s="30"/>
      <c r="D5" s="30"/>
      <c r="E5" s="30"/>
      <c r="F5" s="30"/>
    </row>
    <row r="6" spans="1:6" ht="14.45" customHeight="1" x14ac:dyDescent="0.2">
      <c r="D6" s="2" t="s">
        <v>130</v>
      </c>
      <c r="F6" s="2" t="s">
        <v>9</v>
      </c>
    </row>
    <row r="7" spans="1:6" ht="14.45" customHeight="1" x14ac:dyDescent="0.2">
      <c r="A7" s="27" t="s">
        <v>126</v>
      </c>
      <c r="B7" s="27"/>
      <c r="D7" s="4" t="s">
        <v>104</v>
      </c>
      <c r="F7" s="4" t="s">
        <v>104</v>
      </c>
    </row>
    <row r="8" spans="1:6" ht="21.75" customHeight="1" x14ac:dyDescent="0.2">
      <c r="A8" s="28" t="s">
        <v>126</v>
      </c>
      <c r="B8" s="28"/>
      <c r="D8" s="6">
        <v>0</v>
      </c>
      <c r="F8" s="6">
        <v>0</v>
      </c>
    </row>
    <row r="9" spans="1:6" ht="21.75" customHeight="1" x14ac:dyDescent="0.2">
      <c r="A9" s="21" t="s">
        <v>143</v>
      </c>
      <c r="B9" s="21"/>
      <c r="D9" s="9">
        <v>0</v>
      </c>
      <c r="F9" s="9">
        <v>0</v>
      </c>
    </row>
    <row r="10" spans="1:6" ht="21.75" customHeight="1" x14ac:dyDescent="0.2">
      <c r="A10" s="23" t="s">
        <v>144</v>
      </c>
      <c r="B10" s="23"/>
      <c r="D10" s="13">
        <v>732977762</v>
      </c>
      <c r="F10" s="13">
        <v>732977762</v>
      </c>
    </row>
    <row r="11" spans="1:6" ht="21.75" customHeight="1" x14ac:dyDescent="0.2">
      <c r="A11" s="25" t="s">
        <v>99</v>
      </c>
      <c r="B11" s="25"/>
      <c r="D11" s="16">
        <v>732977762</v>
      </c>
      <c r="F11" s="16">
        <v>732977762</v>
      </c>
    </row>
  </sheetData>
  <mergeCells count="9">
    <mergeCell ref="A8:B8"/>
    <mergeCell ref="A9:B9"/>
    <mergeCell ref="A10:B10"/>
    <mergeCell ref="A11:B11"/>
    <mergeCell ref="A1:F1"/>
    <mergeCell ref="A2:F2"/>
    <mergeCell ref="A3:F3"/>
    <mergeCell ref="B5:F5"/>
    <mergeCell ref="A7:B7"/>
  </mergeCells>
  <pageMargins left="0.39" right="0.39" top="0.39" bottom="0.39" header="0" footer="0"/>
  <pageSetup paperSize="0" fitToHeight="0" orientation="landscape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sheetPr>
    <pageSetUpPr fitToPage="1"/>
  </sheetPr>
  <dimension ref="A1:S10"/>
  <sheetViews>
    <sheetView rightToLeft="1" workbookViewId="0">
      <selection activeCell="A10" sqref="A10:S10"/>
    </sheetView>
  </sheetViews>
  <sheetFormatPr defaultRowHeight="12.75" x14ac:dyDescent="0.2"/>
  <cols>
    <col min="1" max="1" width="39" customWidth="1"/>
    <col min="2" max="2" width="1.28515625" customWidth="1"/>
    <col min="3" max="3" width="16.85546875" customWidth="1"/>
    <col min="4" max="4" width="1.28515625" customWidth="1"/>
    <col min="5" max="5" width="20.7109375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2.140625" bestFit="1" customWidth="1"/>
    <col min="12" max="12" width="1.28515625" customWidth="1"/>
    <col min="13" max="13" width="15.5703125" customWidth="1"/>
    <col min="14" max="14" width="1.28515625" customWidth="1"/>
    <col min="15" max="15" width="14.28515625" customWidth="1"/>
    <col min="16" max="16" width="1.28515625" customWidth="1"/>
    <col min="17" max="17" width="12.140625" bestFit="1" customWidth="1"/>
    <col min="18" max="18" width="1.28515625" customWidth="1"/>
    <col min="19" max="19" width="15.5703125" customWidth="1"/>
    <col min="20" max="20" width="0.28515625" customWidth="1"/>
  </cols>
  <sheetData>
    <row r="1" spans="1:19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</row>
    <row r="2" spans="1:19" ht="21.75" customHeight="1" x14ac:dyDescent="0.2">
      <c r="A2" s="19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9"/>
      <c r="S2" s="19"/>
    </row>
    <row r="3" spans="1:19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  <c r="N3" s="19"/>
      <c r="O3" s="19"/>
      <c r="P3" s="19"/>
      <c r="Q3" s="19"/>
      <c r="R3" s="19"/>
      <c r="S3" s="19"/>
    </row>
    <row r="4" spans="1:19" ht="14.45" customHeight="1" x14ac:dyDescent="0.2"/>
    <row r="5" spans="1:19" ht="14.45" customHeight="1" x14ac:dyDescent="0.2">
      <c r="A5" s="30" t="s">
        <v>133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  <c r="N5" s="30"/>
      <c r="O5" s="30"/>
      <c r="P5" s="30"/>
      <c r="Q5" s="30"/>
      <c r="R5" s="30"/>
      <c r="S5" s="30"/>
    </row>
    <row r="6" spans="1:19" ht="18.75" customHeight="1" x14ac:dyDescent="0.2">
      <c r="A6" s="27" t="s">
        <v>100</v>
      </c>
      <c r="C6" s="27" t="s">
        <v>145</v>
      </c>
      <c r="D6" s="27"/>
      <c r="E6" s="27"/>
      <c r="F6" s="27"/>
      <c r="G6" s="27"/>
      <c r="I6" s="27" t="s">
        <v>130</v>
      </c>
      <c r="J6" s="27"/>
      <c r="K6" s="27"/>
      <c r="L6" s="27"/>
      <c r="M6" s="27"/>
      <c r="O6" s="27" t="s">
        <v>131</v>
      </c>
      <c r="P6" s="27"/>
      <c r="Q6" s="27"/>
      <c r="R6" s="27"/>
      <c r="S6" s="27"/>
    </row>
    <row r="7" spans="1:19" ht="36.75" customHeight="1" x14ac:dyDescent="0.2">
      <c r="A7" s="27"/>
      <c r="C7" s="18" t="s">
        <v>146</v>
      </c>
      <c r="D7" s="3"/>
      <c r="E7" s="18" t="s">
        <v>147</v>
      </c>
      <c r="F7" s="3"/>
      <c r="G7" s="18" t="s">
        <v>148</v>
      </c>
      <c r="I7" s="18" t="s">
        <v>149</v>
      </c>
      <c r="J7" s="3"/>
      <c r="K7" s="18" t="s">
        <v>150</v>
      </c>
      <c r="L7" s="3"/>
      <c r="M7" s="18" t="s">
        <v>151</v>
      </c>
      <c r="O7" s="18" t="s">
        <v>149</v>
      </c>
      <c r="P7" s="3"/>
      <c r="Q7" s="18" t="s">
        <v>150</v>
      </c>
      <c r="R7" s="3"/>
      <c r="S7" s="18" t="s">
        <v>151</v>
      </c>
    </row>
    <row r="8" spans="1:19" ht="21.75" customHeight="1" x14ac:dyDescent="0.2">
      <c r="A8" s="5" t="s">
        <v>93</v>
      </c>
      <c r="C8" s="5" t="s">
        <v>152</v>
      </c>
      <c r="E8" s="6">
        <v>20000000</v>
      </c>
      <c r="G8" s="6">
        <v>130</v>
      </c>
      <c r="I8" s="6">
        <v>2600000000</v>
      </c>
      <c r="K8" s="6">
        <v>0</v>
      </c>
      <c r="M8" s="6">
        <v>2600000000</v>
      </c>
      <c r="O8" s="6">
        <v>2600000000</v>
      </c>
      <c r="Q8" s="6">
        <v>0</v>
      </c>
      <c r="S8" s="6">
        <v>2600000000</v>
      </c>
    </row>
    <row r="9" spans="1:19" ht="21.75" customHeight="1" x14ac:dyDescent="0.2">
      <c r="A9" s="11" t="s">
        <v>64</v>
      </c>
      <c r="C9" s="11" t="s">
        <v>153</v>
      </c>
      <c r="E9" s="13">
        <v>3199949</v>
      </c>
      <c r="G9" s="13">
        <v>957</v>
      </c>
      <c r="I9" s="13">
        <v>3062351193</v>
      </c>
      <c r="K9" s="13">
        <v>433878094</v>
      </c>
      <c r="M9" s="13">
        <v>2628473099</v>
      </c>
      <c r="O9" s="13">
        <v>3062351193</v>
      </c>
      <c r="Q9" s="13">
        <v>433878094</v>
      </c>
      <c r="S9" s="13">
        <v>2628473099</v>
      </c>
    </row>
    <row r="10" spans="1:19" ht="21.75" customHeight="1" x14ac:dyDescent="0.2">
      <c r="A10" s="15" t="s">
        <v>99</v>
      </c>
      <c r="C10" s="16"/>
      <c r="E10" s="16"/>
      <c r="G10" s="16"/>
      <c r="I10" s="16">
        <v>5662351193</v>
      </c>
      <c r="K10" s="16">
        <v>433878094</v>
      </c>
      <c r="M10" s="16">
        <v>5228473099</v>
      </c>
      <c r="O10" s="16">
        <v>5662351193</v>
      </c>
      <c r="Q10" s="16">
        <v>433878094</v>
      </c>
      <c r="S10" s="16">
        <v>5228473099</v>
      </c>
    </row>
  </sheetData>
  <mergeCells count="8">
    <mergeCell ref="A1:S1"/>
    <mergeCell ref="A2:S2"/>
    <mergeCell ref="A3:S3"/>
    <mergeCell ref="A5:S5"/>
    <mergeCell ref="A6:A7"/>
    <mergeCell ref="C6:G6"/>
    <mergeCell ref="I6:M6"/>
    <mergeCell ref="O6:S6"/>
  </mergeCells>
  <pageMargins left="0.39" right="0.39" top="0.39" bottom="0.39" header="0" footer="0"/>
  <pageSetup paperSize="0" fitToHeight="0" orientation="landscape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sheetPr>
    <pageSetUpPr fitToPage="1"/>
  </sheetPr>
  <dimension ref="A1:M10"/>
  <sheetViews>
    <sheetView rightToLeft="1" workbookViewId="0">
      <selection activeCell="I20" sqref="I20"/>
    </sheetView>
  </sheetViews>
  <sheetFormatPr defaultRowHeight="12.75" x14ac:dyDescent="0.2"/>
  <cols>
    <col min="1" max="1" width="39" customWidth="1"/>
    <col min="2" max="2" width="1.28515625" customWidth="1"/>
    <col min="3" max="3" width="14.28515625" customWidth="1"/>
    <col min="4" max="4" width="1.28515625" customWidth="1"/>
    <col min="5" max="5" width="10.85546875" bestFit="1" customWidth="1"/>
    <col min="6" max="6" width="1.28515625" customWidth="1"/>
    <col min="7" max="7" width="15.5703125" customWidth="1"/>
    <col min="8" max="8" width="1.28515625" customWidth="1"/>
    <col min="9" max="9" width="14.28515625" customWidth="1"/>
    <col min="10" max="10" width="1.28515625" customWidth="1"/>
    <col min="11" max="11" width="10.85546875" bestFit="1" customWidth="1"/>
    <col min="12" max="12" width="1.28515625" customWidth="1"/>
    <col min="13" max="13" width="15.5703125" customWidth="1"/>
    <col min="14" max="14" width="0.28515625" customWidth="1"/>
  </cols>
  <sheetData>
    <row r="1" spans="1:13" ht="29.1" customHeight="1" x14ac:dyDescent="0.2">
      <c r="A1" s="19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</row>
    <row r="2" spans="1:13" ht="21.75" customHeight="1" x14ac:dyDescent="0.2">
      <c r="A2" s="19" t="s">
        <v>111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</row>
    <row r="3" spans="1:13" ht="21.75" customHeight="1" x14ac:dyDescent="0.2">
      <c r="A3" s="19" t="s">
        <v>2</v>
      </c>
      <c r="B3" s="19"/>
      <c r="C3" s="19"/>
      <c r="D3" s="19"/>
      <c r="E3" s="19"/>
      <c r="F3" s="19"/>
      <c r="G3" s="19"/>
      <c r="H3" s="19"/>
      <c r="I3" s="19"/>
      <c r="J3" s="19"/>
      <c r="K3" s="19"/>
      <c r="L3" s="19"/>
      <c r="M3" s="19"/>
    </row>
    <row r="4" spans="1:13" ht="14.45" customHeight="1" x14ac:dyDescent="0.2"/>
    <row r="5" spans="1:13" ht="14.45" customHeight="1" x14ac:dyDescent="0.2">
      <c r="A5" s="30" t="s">
        <v>156</v>
      </c>
      <c r="B5" s="30"/>
      <c r="C5" s="30"/>
      <c r="D5" s="30"/>
      <c r="E5" s="30"/>
      <c r="F5" s="30"/>
      <c r="G5" s="30"/>
      <c r="H5" s="30"/>
      <c r="I5" s="30"/>
      <c r="J5" s="30"/>
      <c r="K5" s="30"/>
      <c r="L5" s="30"/>
      <c r="M5" s="30"/>
    </row>
    <row r="6" spans="1:13" ht="14.45" customHeight="1" x14ac:dyDescent="0.2">
      <c r="A6" s="27" t="s">
        <v>114</v>
      </c>
      <c r="C6" s="27" t="s">
        <v>130</v>
      </c>
      <c r="D6" s="27"/>
      <c r="E6" s="27"/>
      <c r="F6" s="27"/>
      <c r="G6" s="27"/>
      <c r="I6" s="27" t="s">
        <v>131</v>
      </c>
      <c r="J6" s="27"/>
      <c r="K6" s="27"/>
      <c r="L6" s="27"/>
      <c r="M6" s="27"/>
    </row>
    <row r="7" spans="1:13" ht="29.1" customHeight="1" x14ac:dyDescent="0.2">
      <c r="A7" s="27"/>
      <c r="C7" s="18" t="s">
        <v>154</v>
      </c>
      <c r="D7" s="3"/>
      <c r="E7" s="18" t="s">
        <v>150</v>
      </c>
      <c r="F7" s="3"/>
      <c r="G7" s="18" t="s">
        <v>155</v>
      </c>
      <c r="I7" s="18" t="s">
        <v>154</v>
      </c>
      <c r="J7" s="3"/>
      <c r="K7" s="18" t="s">
        <v>150</v>
      </c>
      <c r="L7" s="3"/>
      <c r="M7" s="18" t="s">
        <v>155</v>
      </c>
    </row>
    <row r="8" spans="1:13" ht="21.75" customHeight="1" x14ac:dyDescent="0.2">
      <c r="A8" s="5" t="s">
        <v>107</v>
      </c>
      <c r="C8" s="6">
        <v>82195849</v>
      </c>
      <c r="E8" s="6">
        <v>0</v>
      </c>
      <c r="G8" s="6">
        <v>82195849</v>
      </c>
      <c r="I8" s="6">
        <v>986309507</v>
      </c>
      <c r="K8" s="6">
        <v>0</v>
      </c>
      <c r="M8" s="6">
        <v>986309507</v>
      </c>
    </row>
    <row r="9" spans="1:13" ht="21.75" customHeight="1" x14ac:dyDescent="0.2">
      <c r="A9" s="11" t="s">
        <v>109</v>
      </c>
      <c r="C9" s="13">
        <v>8134965191</v>
      </c>
      <c r="E9" s="13">
        <v>15972761</v>
      </c>
      <c r="G9" s="13">
        <v>8118992430</v>
      </c>
      <c r="I9" s="13">
        <v>8134965191</v>
      </c>
      <c r="K9" s="13">
        <v>15972761</v>
      </c>
      <c r="M9" s="13">
        <v>8118992430</v>
      </c>
    </row>
    <row r="10" spans="1:13" ht="21.75" customHeight="1" x14ac:dyDescent="0.2">
      <c r="A10" s="15" t="s">
        <v>99</v>
      </c>
      <c r="C10" s="16">
        <v>8217161040</v>
      </c>
      <c r="E10" s="16">
        <v>15972761</v>
      </c>
      <c r="G10" s="16">
        <v>8201188279</v>
      </c>
      <c r="I10" s="16">
        <v>9121274698</v>
      </c>
      <c r="K10" s="16">
        <v>15972761</v>
      </c>
      <c r="M10" s="16">
        <v>9105301937</v>
      </c>
    </row>
  </sheetData>
  <mergeCells count="7">
    <mergeCell ref="A1:M1"/>
    <mergeCell ref="A2:M2"/>
    <mergeCell ref="A3:M3"/>
    <mergeCell ref="A5:M5"/>
    <mergeCell ref="A6:A7"/>
    <mergeCell ref="C6:G6"/>
    <mergeCell ref="I6:M6"/>
  </mergeCells>
  <pageMargins left="0.39" right="0.39" top="0.39" bottom="0.39" header="0" footer="0"/>
  <pageSetup paperSize="0" fitToHeight="0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11</vt:i4>
      </vt:variant>
      <vt:variant>
        <vt:lpstr>Named Ranges</vt:lpstr>
      </vt:variant>
      <vt:variant>
        <vt:i4>11</vt:i4>
      </vt:variant>
    </vt:vector>
  </HeadingPairs>
  <TitlesOfParts>
    <vt:vector size="22" baseType="lpstr">
      <vt:lpstr>صورت وضعیت</vt:lpstr>
      <vt:lpstr>سهام</vt:lpstr>
      <vt:lpstr>سپرده</vt:lpstr>
      <vt:lpstr>درآمد</vt:lpstr>
      <vt:lpstr>درآمد سرمایه گذاری در سهام</vt:lpstr>
      <vt:lpstr>درآمد سپرده بانکی</vt:lpstr>
      <vt:lpstr>سایر درآمدها</vt:lpstr>
      <vt:lpstr>درآمد سود سهام</vt:lpstr>
      <vt:lpstr>سود سپرده بانکی</vt:lpstr>
      <vt:lpstr>درآمد ناشی از فروش</vt:lpstr>
      <vt:lpstr>درآمد ناشی از تغییر قیمت اوراق</vt:lpstr>
      <vt:lpstr>درآمد!Print_Area</vt:lpstr>
      <vt:lpstr>'درآمد سپرده بانکی'!Print_Area</vt:lpstr>
      <vt:lpstr>'درآمد سرمایه گذاری در سهام'!Print_Area</vt:lpstr>
      <vt:lpstr>'درآمد سود سهام'!Print_Area</vt:lpstr>
      <vt:lpstr>'درآمد ناشی از تغییر قیمت اوراق'!Print_Area</vt:lpstr>
      <vt:lpstr>'درآمد ناشی از فروش'!Print_Area</vt:lpstr>
      <vt:lpstr>'سایر درآمدها'!Print_Area</vt:lpstr>
      <vt:lpstr>سپرده!Print_Area</vt:lpstr>
      <vt:lpstr>'سود سپرده بانکی'!Print_Area</vt:lpstr>
      <vt:lpstr>سهام!Print_Area</vt:lpstr>
      <vt:lpstr>'صورت وضعیت'!Print_Area</vt:lpstr>
    </vt:vector>
  </TitlesOfParts>
  <Company>Stimulsoft Reports 2022.1.1 from 7 December 2021, .NET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Report</dc:title>
  <dc:subject>Report</dc:subject>
  <dc:creator>user</dc:creator>
  <dc:description/>
  <cp:lastModifiedBy>izad eghbali</cp:lastModifiedBy>
  <dcterms:created xsi:type="dcterms:W3CDTF">2024-12-23T07:29:14Z</dcterms:created>
  <dcterms:modified xsi:type="dcterms:W3CDTF">2024-12-23T10:41:30Z</dcterms:modified>
</cp:coreProperties>
</file>