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جوانه کوچک گندم\1404\گزارش پورتفو ماهانه\2\"/>
    </mc:Choice>
  </mc:AlternateContent>
  <xr:revisionPtr revIDLastSave="0" documentId="13_ncr:1_{8273E71E-093F-44B8-95C5-D459B3D64866}" xr6:coauthVersionLast="47" xr6:coauthVersionMax="47" xr10:uidLastSave="{00000000-0000-0000-0000-000000000000}"/>
  <bookViews>
    <workbookView xWindow="-120" yWindow="-120" windowWidth="29040" windowHeight="15840" tabRatio="88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رمایه گذاری در صندوق" sheetId="10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_FilterDatabase" localSheetId="11" hidden="1">'درآمد ناشی از تغییر قیمت اوراق'!$A$7:$S$7</definedName>
    <definedName name="_xlnm._FilterDatabase" localSheetId="1" hidden="1">سهام!$A$8:$AB$133</definedName>
    <definedName name="_xlnm.Print_Area" localSheetId="3">درآمد!$A$1:$K$11</definedName>
    <definedName name="_xlnm.Print_Area" localSheetId="6">'درآمد سپرده بانکی'!$A$1:$K$11</definedName>
    <definedName name="_xlnm.Print_Area" localSheetId="4">'درآمد سرمایه گذاری در سهام'!$A$1:$X$154</definedName>
    <definedName name="_xlnm.Print_Area" localSheetId="5">'درآمد سرمایه گذاری در صندوق'!$A$1:$X$10</definedName>
    <definedName name="_xlnm.Print_Area" localSheetId="8">'درآمد سود سهام'!$A$1:$T$45</definedName>
    <definedName name="_xlnm.Print_Area" localSheetId="11">'درآمد ناشی از تغییر قیمت اوراق'!$A$1:$S$119</definedName>
    <definedName name="_xlnm.Print_Area" localSheetId="10">'درآمد ناشی از فروش'!$A$1:$S$84</definedName>
    <definedName name="_xlnm.Print_Area" localSheetId="7">'سایر درآمدها'!$A$1:$G$11</definedName>
    <definedName name="_xlnm.Print_Area" localSheetId="2">سپرده!$A$1:$M$12</definedName>
    <definedName name="_xlnm.Print_Area" localSheetId="9">'سود سپرده بانکی'!$A$1:$N$11</definedName>
    <definedName name="_xlnm.Print_Area" localSheetId="1">سهام!$A$1:$AC$133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E11" i="18"/>
  <c r="C11" i="18"/>
  <c r="F11" i="14"/>
  <c r="F10" i="14"/>
</calcChain>
</file>

<file path=xl/sharedStrings.xml><?xml version="1.0" encoding="utf-8"?>
<sst xmlns="http://schemas.openxmlformats.org/spreadsheetml/2006/main" count="737" uniqueCount="254">
  <si>
    <t>صندوق سرمایه گذاری جوانه کوچک گندم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</si>
  <si>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</si>
  <si>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</si>
  <si>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</si>
  <si>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</si>
  <si>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</si>
  <si>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</si>
  <si>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</si>
  <si>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</si>
  <si>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</si>
  <si>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</si>
  <si>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</si>
  <si>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</si>
  <si>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</si>
  <si>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</si>
  <si>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</si>
  <si>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</si>
  <si>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</si>
  <si>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</si>
  <si>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</si>
  <si>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اخشان خراسان</t>
  </si>
  <si>
    <t>افست‌</t>
  </si>
  <si>
    <t>اقتصادی و خودکفایی آزادگان</t>
  </si>
  <si>
    <t>البرزدارو</t>
  </si>
  <si>
    <t>ایران‌ تایر</t>
  </si>
  <si>
    <t>ایران‌ ترانسفو</t>
  </si>
  <si>
    <t>ایمن خودرو شرق</t>
  </si>
  <si>
    <t>بانک خاورمیانه</t>
  </si>
  <si>
    <t>بانک سامان</t>
  </si>
  <si>
    <t>بانک سینا</t>
  </si>
  <si>
    <t>بانک‌اقتصادنوین‌</t>
  </si>
  <si>
    <t>بهار رز عالیس چناران</t>
  </si>
  <si>
    <t>بورس کالای ایران</t>
  </si>
  <si>
    <t>بیمه آسیا</t>
  </si>
  <si>
    <t>پارس‌ دارو</t>
  </si>
  <si>
    <t>پتروشیمی تندگویان</t>
  </si>
  <si>
    <t>پتروشیمی غدیر</t>
  </si>
  <si>
    <t>پخش البرز</t>
  </si>
  <si>
    <t>پخش هجرت</t>
  </si>
  <si>
    <t>پگاه‌آذربایجان‌غربی‌</t>
  </si>
  <si>
    <t>پیشگامان فن آوری و دانش آرامیس</t>
  </si>
  <si>
    <t>تایدواترخاورمیانه</t>
  </si>
  <si>
    <t>تراکتورسازی‌ایران‌</t>
  </si>
  <si>
    <t>توزیع دارو پخش</t>
  </si>
  <si>
    <t>توسعه حمل و نقل ریلی پارسیان</t>
  </si>
  <si>
    <t>توسعه سامانه ی نرم افزاری نگین</t>
  </si>
  <si>
    <t>توسعه سرمایه و صنعت غدیر</t>
  </si>
  <si>
    <t>توسعه فن افزار توسن</t>
  </si>
  <si>
    <t>توسعه نیشکر و  صنایع جانبی</t>
  </si>
  <si>
    <t>تولید انرژی برق شمس پاسارگاد</t>
  </si>
  <si>
    <t>تولید خاک نسوزاستقلال آباده</t>
  </si>
  <si>
    <t>تولیدی برنا باطری</t>
  </si>
  <si>
    <t>تولیدی چدن سازان</t>
  </si>
  <si>
    <t>توکاریل</t>
  </si>
  <si>
    <t>جام‌دارو</t>
  </si>
  <si>
    <t>ح . البرزدارو</t>
  </si>
  <si>
    <t>ح . پارس‌ دارو</t>
  </si>
  <si>
    <t>ح. سبحان دارو</t>
  </si>
  <si>
    <t>حفاری شمال</t>
  </si>
  <si>
    <t>حمل‌ونقل‌توکا</t>
  </si>
  <si>
    <t>داروسازی شهید قاضی</t>
  </si>
  <si>
    <t>داروسازی‌ اکسیر</t>
  </si>
  <si>
    <t>دارویی‌ رازک‌</t>
  </si>
  <si>
    <t>رادیاتور ایران‌</t>
  </si>
  <si>
    <t>ریل پرداز نو آفرین</t>
  </si>
  <si>
    <t>ریل سیر کوثر</t>
  </si>
  <si>
    <t>ریل گردش ایرانیان</t>
  </si>
  <si>
    <t>س. صنایع‌شیمیایی‌ایران</t>
  </si>
  <si>
    <t>سبحان دارو</t>
  </si>
  <si>
    <t>سرمایه گذاری ارس صبا</t>
  </si>
  <si>
    <t>سرمایه گذاری پایا تدبیرپارسا</t>
  </si>
  <si>
    <t>سرمایه گذاری جامی</t>
  </si>
  <si>
    <t>سرمایه گذاری خوارزمی</t>
  </si>
  <si>
    <t>سرمایه گذاری مس سرچشمه</t>
  </si>
  <si>
    <t>سرمایه گذاری ملت</t>
  </si>
  <si>
    <t>سرمایه‌ گذاری‌ آتیه‌ دماوند</t>
  </si>
  <si>
    <t>سرمایه‌ گذاری‌ البرز(هلدینگ‌</t>
  </si>
  <si>
    <t>سرمایه‌ گذاری‌ ساختمان‌ایران‌</t>
  </si>
  <si>
    <t>سرمایه‌گذاری‌ رنا(هلدینگ‌</t>
  </si>
  <si>
    <t>سرمایه‌گذاری‌ سایپا</t>
  </si>
  <si>
    <t>سرمایه‌گذاری‌ مسکن‌</t>
  </si>
  <si>
    <t>سوژمیران</t>
  </si>
  <si>
    <t>سیمان کردستان</t>
  </si>
  <si>
    <t>سیمان‌ ایلام‌</t>
  </si>
  <si>
    <t>سیمان‌ قائن‌</t>
  </si>
  <si>
    <t>سیمرغ</t>
  </si>
  <si>
    <t>شرکت بهمن لیزینگ</t>
  </si>
  <si>
    <t>شرکت قند بیستون</t>
  </si>
  <si>
    <t>شهد ایران ‌</t>
  </si>
  <si>
    <t>شیرپاستوریزه‌پگاه‌اصفهان‌</t>
  </si>
  <si>
    <t>صبا فولاد خلیج فارس</t>
  </si>
  <si>
    <t>صنایع ارتباطی آوا</t>
  </si>
  <si>
    <t>صنایع الکترونیک مادیران</t>
  </si>
  <si>
    <t>صنایع پتروشیمی کرمانشاه</t>
  </si>
  <si>
    <t>صنایع شیمیایی کیمیاگران امروز</t>
  </si>
  <si>
    <t>صنعت غذایی کورش</t>
  </si>
  <si>
    <t>صنعتی دوده فام</t>
  </si>
  <si>
    <t>صنعتی زر ماکارون</t>
  </si>
  <si>
    <t>صنعتی‌ بهشهر</t>
  </si>
  <si>
    <t>فرآورده‌های‌غدایی‌وقندپیرانشهر</t>
  </si>
  <si>
    <t>فرآورده‌های‌نسوزآذر</t>
  </si>
  <si>
    <t>فرآوردههای غذایی وقندتربت‌جام‌</t>
  </si>
  <si>
    <t>فراوردههای غذایی وقند چهارمحال</t>
  </si>
  <si>
    <t>فروسیلیس‌ ایران‌</t>
  </si>
  <si>
    <t>فولاد خراسان</t>
  </si>
  <si>
    <t>فولاد هرمزگان جنوب</t>
  </si>
  <si>
    <t>قند ثابت‌ خراسان‌</t>
  </si>
  <si>
    <t>گ.مدیریت ارزش سرمایه ص ب کشوری</t>
  </si>
  <si>
    <t>گروه اقتصادی مالی نگین</t>
  </si>
  <si>
    <t>گروه دارویی سبحان</t>
  </si>
  <si>
    <t>گروه س توسعه صنعتی ایران</t>
  </si>
  <si>
    <t>گروه صنعتی پاکشو</t>
  </si>
  <si>
    <t>لیزینگ ایران</t>
  </si>
  <si>
    <t>لیزینگ رازی</t>
  </si>
  <si>
    <t>ماشین‌ سازی‌ اراک‌</t>
  </si>
  <si>
    <t>مجتمع صنایع لاستیک یزد</t>
  </si>
  <si>
    <t>مدیریت صنعت شوینده ت.ص.بهشهر</t>
  </si>
  <si>
    <t>مدیریت نیروگاهی ایرانیان مپنا</t>
  </si>
  <si>
    <t>معدنکاران نسوز</t>
  </si>
  <si>
    <t>ملی شیمی کشاورز</t>
  </si>
  <si>
    <t>نساجی بابکان</t>
  </si>
  <si>
    <t>نساجی هدیه البرز مشهد</t>
  </si>
  <si>
    <t>نیروترانس‌</t>
  </si>
  <si>
    <t>ویتانا</t>
  </si>
  <si>
    <t>کارخانجات‌ قند قزوین‌</t>
  </si>
  <si>
    <t>کارخانجات‌تولیدی‌شیشه‌رازی‌</t>
  </si>
  <si>
    <t>کاشی صدف سرام استقلال آباده</t>
  </si>
  <si>
    <t>کاشی‌ الوند</t>
  </si>
  <si>
    <t>کشاورزی‌ ودامپروی‌ مگسال‌</t>
  </si>
  <si>
    <t>کشت و صنعت جوین</t>
  </si>
  <si>
    <t>کشت و صنعت دشت خرم دره</t>
  </si>
  <si>
    <t>کشت و صنعت شهداب ناب خراسان</t>
  </si>
  <si>
    <t>کشت وصنعت بهاران گلبهار خراسان</t>
  </si>
  <si>
    <t>لیزینگ اقتصاد نوین</t>
  </si>
  <si>
    <t>کشت وصنعت شریف آباد</t>
  </si>
  <si>
    <t>سرمایه گذاری مهر</t>
  </si>
  <si>
    <t>شیر و گوشت زاگرس شهرکرد</t>
  </si>
  <si>
    <t>کشت و دام قیام اصفهان</t>
  </si>
  <si>
    <t>صنایع فروآلیاژ ایران</t>
  </si>
  <si>
    <t>ح. رایان هم افزا</t>
  </si>
  <si>
    <t>مجتمع سیمان غرب آسیا</t>
  </si>
  <si>
    <t>گواهي سپرده کالايي شمش طلا</t>
  </si>
  <si>
    <t>گروه انتخاب الکترونیک آرمان</t>
  </si>
  <si>
    <t>جمع</t>
  </si>
  <si>
    <t>نام سهام</t>
  </si>
  <si>
    <t>صندوق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</si>
  <si>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</si>
  <si>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</si>
  <si>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</si>
  <si>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</si>
  <si>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</si>
  <si>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</si>
  <si>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هروی</t>
  </si>
  <si>
    <t>8.33%</t>
  </si>
  <si>
    <t>سپرده بلند مدت بانک گردشگری هروی</t>
  </si>
  <si>
    <t>1.14%</t>
  </si>
  <si>
    <t>سپرده کوتاه مدت بانک خاورمیانه سعادت اباد-مهستان</t>
  </si>
  <si>
    <t>0.00%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</si>
  <si>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</si>
  <si>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</si>
  <si>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</si>
  <si>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</si>
  <si>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</si>
  <si>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</si>
  <si>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</si>
  <si>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</si>
  <si>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</si>
  <si>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</si>
  <si>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</si>
  <si>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</si>
  <si>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</si>
  <si>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</si>
  <si>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</si>
  <si>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</si>
  <si>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</si>
  <si>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</si>
  <si>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</si>
  <si>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</si>
  <si>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</si>
  <si>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پدیده شیمی قرن</t>
  </si>
  <si>
    <t>گروه سرمایه گذاری سپهر صادرات</t>
  </si>
  <si>
    <t>س.ص.بازنشستگی کارکنان بانکها</t>
  </si>
  <si>
    <t>صنایع‌ کاشی‌ و سرامیک‌ سینا</t>
  </si>
  <si>
    <t>سرمایه‌ گذاری‌ شاهد</t>
  </si>
  <si>
    <t>داروسازی کاسپین تامین</t>
  </si>
  <si>
    <t>پتروشیمی شازند</t>
  </si>
  <si>
    <t>پتروشیمی بوعلی سینا</t>
  </si>
  <si>
    <t>گواهی سپرده کالایی شمش طلا</t>
  </si>
  <si>
    <t>دارویی و نهاده های زاگرس دارو</t>
  </si>
  <si>
    <t>کویر تایر</t>
  </si>
  <si>
    <t>صنعتی مینو</t>
  </si>
  <si>
    <t>دانش بنیان پویا نیرو</t>
  </si>
  <si>
    <t>ح. داروسازی تولید دارو</t>
  </si>
  <si>
    <t>صنایع‌خاک‌چینی‌ایران‌</t>
  </si>
  <si>
    <t>کلر پارس</t>
  </si>
  <si>
    <t>ملی کشت و صنعت و دامپروری پارس</t>
  </si>
  <si>
    <t>تولیدی و صنعتی آبگینه‌</t>
  </si>
  <si>
    <t>آریان کیمیا تک</t>
  </si>
  <si>
    <t>نورد آلومینیوم‌</t>
  </si>
  <si>
    <t>گسترش‌سرمایه‌گذاری‌ایران‌خودرو</t>
  </si>
  <si>
    <t>سرمایه گذاری ساختمانی نوین</t>
  </si>
  <si>
    <t>-2-2</t>
  </si>
  <si>
    <t>درآمد حاصل از سرمایه­گذاری در واحدهای صندوق</t>
  </si>
  <si>
    <t>درآمد سود صندوق</t>
  </si>
  <si>
    <t>صندوق س.پایا ثروت پویا-د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</si>
  <si>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</si>
  <si>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</si>
  <si>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</si>
  <si>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</si>
  <si>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</si>
  <si>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</si>
  <si>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</si>
  <si>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</si>
  <si>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</si>
  <si>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</si>
  <si>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</si>
  <si>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</si>
  <si>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</si>
  <si>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</si>
  <si>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</si>
  <si>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</si>
  <si>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1403/10/15</t>
  </si>
  <si>
    <t>1404/02/20</t>
  </si>
  <si>
    <t>1403/11/24</t>
  </si>
  <si>
    <t>1404/02/27</t>
  </si>
  <si>
    <t>1404/02/30</t>
  </si>
  <si>
    <t>1403/10/27</t>
  </si>
  <si>
    <t>1404/02/28</t>
  </si>
  <si>
    <t>1403/11/29</t>
  </si>
  <si>
    <t>1403/12/27</t>
  </si>
  <si>
    <t>1403/12/06</t>
  </si>
  <si>
    <t>1404/02/22</t>
  </si>
  <si>
    <t>1403/12/05</t>
  </si>
  <si>
    <t>1404/01/30</t>
  </si>
  <si>
    <t>1403/10/04</t>
  </si>
  <si>
    <t>1403/12/25</t>
  </si>
  <si>
    <t>1404/01/20</t>
  </si>
  <si>
    <t>1404/02/15</t>
  </si>
  <si>
    <t>1403/10/18</t>
  </si>
  <si>
    <t>1403/10/30</t>
  </si>
  <si>
    <t>1403/12/22</t>
  </si>
  <si>
    <t>1403/12/04</t>
  </si>
  <si>
    <t>1404/02/17</t>
  </si>
  <si>
    <t>1403/12/20</t>
  </si>
  <si>
    <t>1403/10/08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</si>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</sst>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_-;[Red]\(#,###\)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3" fillId="0" borderId="0" xfId="0" applyNumberFormat="1" applyFont="1" applyAlignment="1">
      <alignment horizontal="right" vertical="center"/>
    </xf>
    <xf numFmtId="38" fontId="0" fillId="0" borderId="2" xfId="0" applyNumberFormat="1" applyBorder="1" applyAlignment="1">
      <alignment horizontal="left"/>
    </xf>
    <xf numFmtId="38" fontId="4" fillId="0" borderId="1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38" fontId="4" fillId="0" borderId="3" xfId="0" applyNumberFormat="1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165" fontId="0" fillId="0" borderId="0" xfId="1" applyNumberFormat="1" applyFont="1" applyAlignment="1">
      <alignment horizontal="left"/>
    </xf>
    <xf numFmtId="165" fontId="0" fillId="0" borderId="0" xfId="1" applyNumberFormat="1" applyFont="1" applyBorder="1" applyAlignment="1">
      <alignment horizontal="left"/>
    </xf>
    <xf numFmtId="3" fontId="8" fillId="0" borderId="0" xfId="0" applyNumberFormat="1" applyFont="1" applyAlignment="1">
      <alignment wrapText="1"/>
    </xf>
    <xf numFmtId="166" fontId="0" fillId="0" borderId="0" xfId="0" applyNumberFormat="1" applyAlignment="1">
      <alignment horizontal="left"/>
    </xf>
    <xf numFmtId="166" fontId="5" fillId="0" borderId="2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4" fillId="0" borderId="5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8" fontId="4" fillId="0" borderId="3" xfId="0" applyNumberFormat="1" applyFont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right" vertical="top"/>
    </xf>
    <xf numFmtId="166" fontId="0" fillId="0" borderId="0" xfId="0" applyNumberFormat="1" applyFill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0" fillId="0" borderId="0" xfId="0" applyNumberFormat="1" applyFill="1" applyAlignment="1">
      <alignment horizontal="left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5" xfId="0" applyNumberFormat="1" applyFont="1" applyFill="1" applyBorder="1" applyAlignment="1">
      <alignment horizontal="right" vertical="top"/>
    </xf>
    <xf numFmtId="166" fontId="5" fillId="0" borderId="5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38" fontId="5" fillId="0" borderId="5" xfId="0" applyNumberFormat="1" applyFont="1" applyFill="1" applyBorder="1" applyAlignment="1">
      <alignment horizontal="right" vertical="top"/>
    </xf>
    <xf numFmtId="166" fontId="5" fillId="0" borderId="2" xfId="0" applyNumberFormat="1" applyFont="1" applyFill="1" applyBorder="1" applyAlignment="1">
      <alignment horizontal="right" vertical="top"/>
    </xf>
    <xf numFmtId="166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left"/>
    </xf>
    <xf numFmtId="4" fontId="5" fillId="0" borderId="5" xfId="0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2809875</xdr:colOff>
      <xdr:row>3</xdr:row>
      <xdr:rowOff>76200</xdr:rowOff>
    </xdr:from>
    <xdr:to>
      <xdr:col>2</xdr:col>
      <xdr:colOff>2016866</xdr:colOff>
      <xdr:row>23</xdr:row>
      <xdr:rowOff>136920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389D53-53CD-4A8C-1919-4124A94C0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946134" y="990600"/>
          <a:ext cx="7084166" cy="6023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6"/>
  <sheetViews>
    <sheetView rightToLeft="1" tabSelected="1" zoomScale="85" zoomScaleNormal="85" workbookViewId="0">
      <selection activeCell="F6" sqref="F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9" t="s">
        <v>0</v>
      </c>
      <c r="B1" s="39"/>
      <c r="C1" s="39"/>
    </row>
    <row r="2" spans="1:3" ht="21.75" customHeight="1" x14ac:dyDescent="0.2">
      <c r="A2" s="39" t="s">
        <v>1</v>
      </c>
      <c r="B2" s="39"/>
      <c r="C2" s="39"/>
    </row>
    <row r="3" spans="1:3" ht="21.75" customHeight="1" x14ac:dyDescent="0.2">
      <c r="A3" s="39" t="s">
        <v>2</v>
      </c>
      <c r="B3" s="39"/>
      <c r="C3" s="39"/>
    </row>
    <row r="4" spans="1:3" ht="7.35" customHeight="1" x14ac:dyDescent="0.2"/>
    <row r="5" spans="1:3" ht="123.6" customHeight="1" x14ac:dyDescent="0.2">
      <c r="B5" s="40"/>
    </row>
    <row r="6" spans="1:3" ht="123.6" customHeight="1" x14ac:dyDescent="0.2">
      <c r="B6" s="4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pageSetUpPr fitToPage="1"/>
  </sheetPr>
  <dimension ref="A1:AA12"/>
  <sheetViews>
    <sheetView rightToLeft="1" workbookViewId="0">
      <selection activeCell="M11" sqref="M11"/>
    </sheetView>
  </sheetViews>
  <sheetFormatPr defaultRowHeight="12.75" x14ac:dyDescent="0.2"/>
  <cols>
    <col min="1" max="1" width="37.28515625" style="19" customWidth="1"/>
    <col min="2" max="2" width="1.28515625" style="19" customWidth="1"/>
    <col min="3" max="3" width="16.140625" style="19" bestFit="1" customWidth="1"/>
    <col min="4" max="4" width="1.28515625" style="19" customWidth="1"/>
    <col min="5" max="5" width="12.28515625" style="19" bestFit="1" customWidth="1"/>
    <col min="6" max="6" width="1.28515625" style="19" customWidth="1"/>
    <col min="7" max="7" width="16.28515625" style="19" bestFit="1" customWidth="1"/>
    <col min="8" max="8" width="1.28515625" style="19" customWidth="1"/>
    <col min="9" max="9" width="15.42578125" style="19" bestFit="1" customWidth="1"/>
    <col min="10" max="10" width="1.28515625" style="19" customWidth="1"/>
    <col min="11" max="11" width="11.7109375" style="19" bestFit="1" customWidth="1"/>
    <col min="12" max="12" width="1.28515625" style="19" customWidth="1"/>
    <col min="13" max="13" width="15.42578125" style="19" bestFit="1" customWidth="1"/>
    <col min="14" max="14" width="1.42578125" style="19" customWidth="1"/>
    <col min="15" max="16384" width="9.140625" style="19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.75" customHeight="1" x14ac:dyDescent="0.2">
      <c r="A2" s="51" t="s">
        <v>158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4.45" customHeight="1" x14ac:dyDescent="0.2"/>
    <row r="5" spans="1:13" ht="14.45" customHeight="1" x14ac:dyDescent="0.2">
      <c r="A5" s="52" t="s">
        <v>247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4.45" customHeight="1" x14ac:dyDescent="0.2">
      <c r="A6" s="53" t="s">
        <v>161</v>
      </c>
      <c r="C6" s="53" t="s">
        <v>173</v>
      </c>
      <c r="D6" s="53"/>
      <c r="E6" s="53"/>
      <c r="F6" s="53"/>
      <c r="G6" s="53"/>
      <c r="I6" s="53" t="s">
        <v>174</v>
      </c>
      <c r="J6" s="53"/>
      <c r="K6" s="53"/>
      <c r="L6" s="53"/>
      <c r="M6" s="53"/>
    </row>
    <row r="7" spans="1:13" ht="29.1" customHeight="1" x14ac:dyDescent="0.2">
      <c r="A7" s="53"/>
      <c r="C7" s="28" t="s">
        <v>245</v>
      </c>
      <c r="D7" s="21"/>
      <c r="E7" s="28" t="s">
        <v>218</v>
      </c>
      <c r="F7" s="21"/>
      <c r="G7" s="28" t="s">
        <v>246</v>
      </c>
      <c r="I7" s="28" t="s">
        <v>245</v>
      </c>
      <c r="J7" s="21"/>
      <c r="K7" s="28" t="s">
        <v>218</v>
      </c>
      <c r="L7" s="21"/>
      <c r="M7" s="28" t="s">
        <v>246</v>
      </c>
    </row>
    <row r="8" spans="1:13" ht="21.75" customHeight="1" x14ac:dyDescent="0.2">
      <c r="A8" s="24" t="s">
        <v>152</v>
      </c>
      <c r="C8" s="64"/>
      <c r="D8" s="65"/>
      <c r="E8" s="64"/>
      <c r="F8" s="65"/>
      <c r="G8" s="64"/>
      <c r="H8" s="65"/>
      <c r="I8" s="64">
        <v>49212661078</v>
      </c>
      <c r="J8" s="65"/>
      <c r="K8" s="64">
        <v>0</v>
      </c>
      <c r="L8" s="65"/>
      <c r="M8" s="64">
        <v>49212661078</v>
      </c>
    </row>
    <row r="9" spans="1:13" ht="21.75" customHeight="1" x14ac:dyDescent="0.2">
      <c r="A9" s="25" t="s">
        <v>154</v>
      </c>
      <c r="C9" s="66"/>
      <c r="D9" s="65"/>
      <c r="E9" s="66"/>
      <c r="F9" s="65"/>
      <c r="G9" s="66"/>
      <c r="H9" s="65"/>
      <c r="I9" s="66">
        <v>1752706038</v>
      </c>
      <c r="J9" s="65"/>
      <c r="K9" s="66">
        <v>4564978</v>
      </c>
      <c r="L9" s="65"/>
      <c r="M9" s="66">
        <v>1748141060</v>
      </c>
    </row>
    <row r="10" spans="1:13" ht="21.75" customHeight="1" x14ac:dyDescent="0.2">
      <c r="A10" s="26" t="s">
        <v>154</v>
      </c>
      <c r="C10" s="62"/>
      <c r="D10" s="63"/>
      <c r="E10" s="62"/>
      <c r="F10" s="63"/>
      <c r="G10" s="62"/>
      <c r="H10" s="65"/>
      <c r="I10" s="67">
        <v>44638397680</v>
      </c>
      <c r="J10" s="65"/>
      <c r="K10" s="67">
        <v>11542845</v>
      </c>
      <c r="L10" s="65"/>
      <c r="M10" s="67">
        <v>44626854835</v>
      </c>
    </row>
    <row r="11" spans="1:13" ht="21.75" customHeight="1" thickBot="1" x14ac:dyDescent="0.25">
      <c r="A11" s="29" t="s">
        <v>143</v>
      </c>
      <c r="C11" s="69">
        <f>SUM(C8:C10)</f>
        <v>0</v>
      </c>
      <c r="D11" s="70"/>
      <c r="E11" s="69">
        <f>SUM(E8:E10)</f>
        <v>0</v>
      </c>
      <c r="F11" s="70"/>
      <c r="G11" s="69">
        <f>SUM(G8:G10)</f>
        <v>0</v>
      </c>
      <c r="H11" s="65"/>
      <c r="I11" s="68">
        <v>95603764796</v>
      </c>
      <c r="J11" s="65"/>
      <c r="K11" s="68">
        <v>16107823</v>
      </c>
      <c r="L11" s="65"/>
      <c r="M11" s="68">
        <v>95587656973</v>
      </c>
    </row>
    <row r="12" spans="1:13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>
    <pageSetUpPr fitToPage="1"/>
  </sheetPr>
  <dimension ref="A1:R84"/>
  <sheetViews>
    <sheetView rightToLeft="1" topLeftCell="A3" zoomScaleNormal="100" workbookViewId="0">
      <pane ySplit="5" topLeftCell="A68" activePane="bottomLeft" state="frozen"/>
      <selection activeCell="J11" sqref="J11"/>
      <selection pane="bottomLeft" activeCell="T86" sqref="T86"/>
    </sheetView>
  </sheetViews>
  <sheetFormatPr defaultRowHeight="12.75" x14ac:dyDescent="0.2"/>
  <cols>
    <col min="1" max="1" width="27.7109375" style="19" bestFit="1" customWidth="1"/>
    <col min="2" max="2" width="1.28515625" style="19" customWidth="1"/>
    <col min="3" max="3" width="12.7109375" style="19" bestFit="1" customWidth="1"/>
    <col min="4" max="4" width="1.28515625" style="19" customWidth="1"/>
    <col min="5" max="5" width="18.5703125" style="19" bestFit="1" customWidth="1"/>
    <col min="6" max="6" width="1.28515625" style="19" customWidth="1"/>
    <col min="7" max="7" width="16.85546875" style="19" bestFit="1" customWidth="1"/>
    <col min="8" max="8" width="1.28515625" style="19" customWidth="1"/>
    <col min="9" max="9" width="22" style="19" bestFit="1" customWidth="1"/>
    <col min="10" max="10" width="1.28515625" style="19" customWidth="1"/>
    <col min="11" max="11" width="12.7109375" style="19" bestFit="1" customWidth="1"/>
    <col min="12" max="12" width="1.28515625" style="19" customWidth="1"/>
    <col min="13" max="13" width="18.42578125" style="19" bestFit="1" customWidth="1"/>
    <col min="14" max="14" width="1.28515625" style="19" customWidth="1"/>
    <col min="15" max="15" width="18.28515625" style="19" bestFit="1" customWidth="1"/>
    <col min="16" max="16" width="1.28515625" style="19" customWidth="1"/>
    <col min="17" max="17" width="17" style="19" customWidth="1"/>
    <col min="18" max="18" width="1.28515625" style="19" customWidth="1"/>
    <col min="19" max="19" width="0.28515625" style="19" customWidth="1"/>
    <col min="20" max="16384" width="9.140625" style="19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158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52" t="s">
        <v>248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A6" s="53" t="s">
        <v>161</v>
      </c>
      <c r="C6" s="53" t="s">
        <v>173</v>
      </c>
      <c r="D6" s="53"/>
      <c r="E6" s="53"/>
      <c r="F6" s="53"/>
      <c r="G6" s="53"/>
      <c r="H6" s="53"/>
      <c r="I6" s="53"/>
      <c r="K6" s="53" t="s">
        <v>174</v>
      </c>
      <c r="L6" s="53"/>
      <c r="M6" s="53"/>
      <c r="N6" s="53"/>
      <c r="O6" s="53"/>
      <c r="P6" s="53"/>
      <c r="Q6" s="53"/>
      <c r="R6" s="53"/>
    </row>
    <row r="7" spans="1:18" ht="47.25" customHeight="1" x14ac:dyDescent="0.2">
      <c r="A7" s="53"/>
      <c r="C7" s="28" t="s">
        <v>13</v>
      </c>
      <c r="D7" s="21"/>
      <c r="E7" s="28" t="s">
        <v>249</v>
      </c>
      <c r="F7" s="21"/>
      <c r="G7" s="28" t="s">
        <v>250</v>
      </c>
      <c r="H7" s="21"/>
      <c r="I7" s="28" t="s">
        <v>251</v>
      </c>
      <c r="K7" s="28" t="s">
        <v>13</v>
      </c>
      <c r="L7" s="21"/>
      <c r="M7" s="28" t="s">
        <v>249</v>
      </c>
      <c r="N7" s="21"/>
      <c r="O7" s="28" t="s">
        <v>250</v>
      </c>
      <c r="P7" s="21"/>
      <c r="Q7" s="61" t="s">
        <v>251</v>
      </c>
      <c r="R7" s="61"/>
    </row>
    <row r="8" spans="1:18" ht="21.75" customHeight="1" x14ac:dyDescent="0.2">
      <c r="A8" s="24" t="s">
        <v>78</v>
      </c>
      <c r="C8" s="24">
        <v>5736534</v>
      </c>
      <c r="E8" s="24">
        <v>40292437909</v>
      </c>
      <c r="G8" s="24">
        <v>26391210562</v>
      </c>
      <c r="I8" s="24">
        <v>13901227347</v>
      </c>
      <c r="K8" s="24">
        <v>5736534</v>
      </c>
      <c r="M8" s="24">
        <v>40292437909</v>
      </c>
      <c r="O8" s="24">
        <v>26391210562</v>
      </c>
      <c r="Q8" s="55">
        <v>13901227347</v>
      </c>
      <c r="R8" s="55"/>
    </row>
    <row r="9" spans="1:18" ht="21.75" customHeight="1" x14ac:dyDescent="0.2">
      <c r="A9" s="25" t="s">
        <v>72</v>
      </c>
      <c r="C9" s="25">
        <v>40000000</v>
      </c>
      <c r="E9" s="25">
        <v>97417397038</v>
      </c>
      <c r="G9" s="25">
        <v>72867558400</v>
      </c>
      <c r="I9" s="25">
        <v>24549838638</v>
      </c>
      <c r="K9" s="25">
        <v>40000000</v>
      </c>
      <c r="M9" s="25">
        <v>97417397038</v>
      </c>
      <c r="O9" s="25">
        <v>72867558400</v>
      </c>
      <c r="Q9" s="56">
        <v>24549838638</v>
      </c>
      <c r="R9" s="56"/>
    </row>
    <row r="10" spans="1:18" ht="21.75" customHeight="1" x14ac:dyDescent="0.2">
      <c r="A10" s="25" t="s">
        <v>31</v>
      </c>
      <c r="C10" s="25">
        <v>23412007</v>
      </c>
      <c r="E10" s="25">
        <v>112880513718</v>
      </c>
      <c r="G10" s="25">
        <v>103073669283</v>
      </c>
      <c r="I10" s="25">
        <v>9806844435</v>
      </c>
      <c r="K10" s="25">
        <v>23412007</v>
      </c>
      <c r="M10" s="25">
        <v>112880513718</v>
      </c>
      <c r="O10" s="25">
        <v>103073669283</v>
      </c>
      <c r="Q10" s="56">
        <v>9806844435</v>
      </c>
      <c r="R10" s="56"/>
    </row>
    <row r="11" spans="1:18" ht="21.75" customHeight="1" x14ac:dyDescent="0.2">
      <c r="A11" s="25" t="s">
        <v>124</v>
      </c>
      <c r="C11" s="25">
        <v>6824038</v>
      </c>
      <c r="E11" s="25">
        <v>48849989026</v>
      </c>
      <c r="G11" s="25">
        <v>41559339556</v>
      </c>
      <c r="I11" s="25">
        <v>7290649470</v>
      </c>
      <c r="J11" s="65"/>
      <c r="K11" s="25">
        <v>6824058</v>
      </c>
      <c r="M11" s="25">
        <v>48850113284</v>
      </c>
      <c r="O11" s="25">
        <v>41559465128</v>
      </c>
      <c r="Q11" s="56">
        <v>7290648156</v>
      </c>
      <c r="R11" s="56"/>
    </row>
    <row r="12" spans="1:18" ht="21.75" customHeight="1" x14ac:dyDescent="0.2">
      <c r="A12" s="25" t="s">
        <v>103</v>
      </c>
      <c r="C12" s="25">
        <v>3952349</v>
      </c>
      <c r="E12" s="25">
        <v>10421062340</v>
      </c>
      <c r="G12" s="25">
        <v>9319190746</v>
      </c>
      <c r="I12" s="25">
        <v>1101871594</v>
      </c>
      <c r="K12" s="25">
        <v>3952349</v>
      </c>
      <c r="M12" s="25">
        <v>10421062340</v>
      </c>
      <c r="O12" s="25">
        <v>9319190746</v>
      </c>
      <c r="Q12" s="56">
        <v>1101871594</v>
      </c>
      <c r="R12" s="56"/>
    </row>
    <row r="13" spans="1:18" ht="21.75" customHeight="1" x14ac:dyDescent="0.2">
      <c r="A13" s="25" t="s">
        <v>43</v>
      </c>
      <c r="C13" s="25">
        <v>10000000</v>
      </c>
      <c r="E13" s="25">
        <v>17777080849</v>
      </c>
      <c r="G13" s="25">
        <v>17226750410</v>
      </c>
      <c r="I13" s="25">
        <v>550330439</v>
      </c>
      <c r="K13" s="25">
        <v>11774219</v>
      </c>
      <c r="M13" s="25">
        <v>71839425879</v>
      </c>
      <c r="O13" s="25">
        <v>68166796408</v>
      </c>
      <c r="Q13" s="56">
        <v>3672629471</v>
      </c>
      <c r="R13" s="56"/>
    </row>
    <row r="14" spans="1:18" ht="21.75" customHeight="1" x14ac:dyDescent="0.2">
      <c r="A14" s="25" t="s">
        <v>85</v>
      </c>
      <c r="C14" s="25">
        <v>57222845</v>
      </c>
      <c r="E14" s="25">
        <v>100305708574</v>
      </c>
      <c r="G14" s="25">
        <v>97217821597</v>
      </c>
      <c r="I14" s="25">
        <v>3087886977</v>
      </c>
      <c r="K14" s="25">
        <v>57222845</v>
      </c>
      <c r="M14" s="25">
        <v>100305708574</v>
      </c>
      <c r="O14" s="25">
        <v>97217821597</v>
      </c>
      <c r="Q14" s="56">
        <v>3087886977</v>
      </c>
      <c r="R14" s="56"/>
    </row>
    <row r="15" spans="1:18" ht="21.75" customHeight="1" x14ac:dyDescent="0.2">
      <c r="A15" s="25" t="s">
        <v>71</v>
      </c>
      <c r="C15" s="25">
        <v>52005</v>
      </c>
      <c r="E15" s="25">
        <v>70667847</v>
      </c>
      <c r="G15" s="25">
        <v>64694129</v>
      </c>
      <c r="I15" s="25">
        <v>5973718</v>
      </c>
      <c r="K15" s="25">
        <v>52005</v>
      </c>
      <c r="M15" s="25">
        <v>70667847</v>
      </c>
      <c r="O15" s="25">
        <v>64694129</v>
      </c>
      <c r="Q15" s="56">
        <v>5973718</v>
      </c>
      <c r="R15" s="56"/>
    </row>
    <row r="16" spans="1:18" ht="21.75" customHeight="1" x14ac:dyDescent="0.2">
      <c r="A16" s="25" t="s">
        <v>83</v>
      </c>
      <c r="C16" s="25">
        <v>38648</v>
      </c>
      <c r="E16" s="25">
        <v>683457015</v>
      </c>
      <c r="G16" s="25">
        <v>580306332</v>
      </c>
      <c r="I16" s="25">
        <v>103150683</v>
      </c>
      <c r="K16" s="25">
        <v>38648</v>
      </c>
      <c r="M16" s="25">
        <v>683457015</v>
      </c>
      <c r="O16" s="25">
        <v>580306332</v>
      </c>
      <c r="Q16" s="56">
        <v>103150683</v>
      </c>
      <c r="R16" s="56"/>
    </row>
    <row r="17" spans="1:18" ht="21.75" customHeight="1" x14ac:dyDescent="0.2">
      <c r="A17" s="25" t="s">
        <v>84</v>
      </c>
      <c r="C17" s="25">
        <v>10000000</v>
      </c>
      <c r="E17" s="25">
        <v>74056725330</v>
      </c>
      <c r="G17" s="25">
        <v>51739335296</v>
      </c>
      <c r="I17" s="25">
        <v>22317390034</v>
      </c>
      <c r="K17" s="25">
        <v>10496353</v>
      </c>
      <c r="M17" s="25">
        <v>77170734892</v>
      </c>
      <c r="O17" s="25">
        <v>54307432727</v>
      </c>
      <c r="Q17" s="56">
        <v>22863302165</v>
      </c>
      <c r="R17" s="56"/>
    </row>
    <row r="18" spans="1:18" ht="21.75" customHeight="1" x14ac:dyDescent="0.2">
      <c r="A18" s="25" t="s">
        <v>127</v>
      </c>
      <c r="C18" s="25">
        <v>2821695</v>
      </c>
      <c r="E18" s="25">
        <v>19810783139</v>
      </c>
      <c r="G18" s="25">
        <v>18075606609</v>
      </c>
      <c r="I18" s="25">
        <v>1735176530</v>
      </c>
      <c r="K18" s="25">
        <v>8000000</v>
      </c>
      <c r="M18" s="25">
        <v>52368181415</v>
      </c>
      <c r="O18" s="25">
        <v>51247513600</v>
      </c>
      <c r="Q18" s="56">
        <v>1120667815</v>
      </c>
      <c r="R18" s="56"/>
    </row>
    <row r="19" spans="1:18" ht="21.75" customHeight="1" x14ac:dyDescent="0.2">
      <c r="A19" s="25" t="s">
        <v>98</v>
      </c>
      <c r="C19" s="25">
        <v>18180157</v>
      </c>
      <c r="E19" s="25">
        <v>61950765080</v>
      </c>
      <c r="G19" s="25">
        <v>37137929310</v>
      </c>
      <c r="I19" s="25">
        <v>24812835770</v>
      </c>
      <c r="K19" s="25">
        <v>18180157</v>
      </c>
      <c r="M19" s="25">
        <v>61950765080</v>
      </c>
      <c r="O19" s="25">
        <v>37137929310</v>
      </c>
      <c r="Q19" s="56">
        <v>24812835770</v>
      </c>
      <c r="R19" s="56"/>
    </row>
    <row r="20" spans="1:18" ht="21.75" customHeight="1" x14ac:dyDescent="0.2">
      <c r="A20" s="25" t="s">
        <v>65</v>
      </c>
      <c r="C20" s="25">
        <v>1550000</v>
      </c>
      <c r="E20" s="25">
        <v>27706094348</v>
      </c>
      <c r="G20" s="25">
        <v>22140972675</v>
      </c>
      <c r="I20" s="25">
        <v>5565121673</v>
      </c>
      <c r="K20" s="25">
        <v>1550000</v>
      </c>
      <c r="M20" s="25">
        <v>27706094348</v>
      </c>
      <c r="O20" s="25">
        <v>22140972675</v>
      </c>
      <c r="Q20" s="56">
        <v>5565121673</v>
      </c>
      <c r="R20" s="56"/>
    </row>
    <row r="21" spans="1:18" ht="21.75" customHeight="1" x14ac:dyDescent="0.2">
      <c r="A21" s="25" t="s">
        <v>70</v>
      </c>
      <c r="C21" s="25">
        <v>3250000</v>
      </c>
      <c r="E21" s="25">
        <v>4643456230</v>
      </c>
      <c r="G21" s="25">
        <v>4033659241</v>
      </c>
      <c r="I21" s="25">
        <v>609796989</v>
      </c>
      <c r="K21" s="25">
        <v>3250000</v>
      </c>
      <c r="M21" s="25">
        <v>4643456230</v>
      </c>
      <c r="O21" s="25">
        <v>4033659241</v>
      </c>
      <c r="Q21" s="56">
        <v>609796989</v>
      </c>
      <c r="R21" s="56"/>
    </row>
    <row r="22" spans="1:18" ht="21.75" customHeight="1" x14ac:dyDescent="0.2">
      <c r="A22" s="25" t="s">
        <v>81</v>
      </c>
      <c r="C22" s="25">
        <v>5000000</v>
      </c>
      <c r="E22" s="25">
        <v>27236970197</v>
      </c>
      <c r="G22" s="25">
        <v>25138163900</v>
      </c>
      <c r="I22" s="25">
        <v>2098806297</v>
      </c>
      <c r="K22" s="25">
        <v>5492536</v>
      </c>
      <c r="M22" s="25">
        <v>29785314194</v>
      </c>
      <c r="O22" s="25">
        <v>27614454039</v>
      </c>
      <c r="Q22" s="56">
        <v>2170860155</v>
      </c>
      <c r="R22" s="56"/>
    </row>
    <row r="23" spans="1:18" ht="21.75" customHeight="1" x14ac:dyDescent="0.2">
      <c r="A23" s="25" t="s">
        <v>118</v>
      </c>
      <c r="C23" s="25">
        <v>175000</v>
      </c>
      <c r="E23" s="25">
        <v>8057902660</v>
      </c>
      <c r="G23" s="25">
        <v>7027375069</v>
      </c>
      <c r="I23" s="25">
        <v>1030527591</v>
      </c>
      <c r="K23" s="25">
        <v>175000</v>
      </c>
      <c r="M23" s="25">
        <v>8057902660</v>
      </c>
      <c r="O23" s="25">
        <v>7027375069</v>
      </c>
      <c r="Q23" s="56">
        <v>1030527591</v>
      </c>
      <c r="R23" s="56"/>
    </row>
    <row r="24" spans="1:18" ht="21.75" customHeight="1" x14ac:dyDescent="0.2">
      <c r="A24" s="25" t="s">
        <v>79</v>
      </c>
      <c r="C24" s="25">
        <v>6505050</v>
      </c>
      <c r="E24" s="25">
        <v>38979609440</v>
      </c>
      <c r="G24" s="25">
        <v>26851811116</v>
      </c>
      <c r="I24" s="25">
        <v>12127798324</v>
      </c>
      <c r="K24" s="25">
        <v>6505050</v>
      </c>
      <c r="M24" s="25">
        <v>38979609440</v>
      </c>
      <c r="O24" s="25">
        <v>26851811116</v>
      </c>
      <c r="Q24" s="56">
        <v>12127798324</v>
      </c>
      <c r="R24" s="56"/>
    </row>
    <row r="25" spans="1:18" ht="21.75" customHeight="1" x14ac:dyDescent="0.2">
      <c r="A25" s="25" t="s">
        <v>61</v>
      </c>
      <c r="C25" s="25">
        <v>106542</v>
      </c>
      <c r="E25" s="25">
        <v>3515213963</v>
      </c>
      <c r="G25" s="25">
        <v>4114368860</v>
      </c>
      <c r="I25" s="25">
        <v>-599154897</v>
      </c>
      <c r="K25" s="25">
        <v>286542</v>
      </c>
      <c r="M25" s="25">
        <v>9504739240</v>
      </c>
      <c r="O25" s="25">
        <v>11065490425</v>
      </c>
      <c r="Q25" s="56">
        <v>-1560751185</v>
      </c>
      <c r="R25" s="56"/>
    </row>
    <row r="26" spans="1:18" ht="21.75" customHeight="1" x14ac:dyDescent="0.2">
      <c r="A26" s="25" t="s">
        <v>22</v>
      </c>
      <c r="C26" s="25">
        <v>1591786</v>
      </c>
      <c r="E26" s="25">
        <v>11988641594</v>
      </c>
      <c r="G26" s="25">
        <v>9731236470</v>
      </c>
      <c r="I26" s="25">
        <v>2257405124</v>
      </c>
      <c r="K26" s="25">
        <v>1591786</v>
      </c>
      <c r="M26" s="25">
        <v>11988641594</v>
      </c>
      <c r="O26" s="25">
        <v>9731236470</v>
      </c>
      <c r="Q26" s="56">
        <v>2257405124</v>
      </c>
      <c r="R26" s="56"/>
    </row>
    <row r="27" spans="1:18" ht="21.75" customHeight="1" x14ac:dyDescent="0.2">
      <c r="A27" s="25" t="s">
        <v>87</v>
      </c>
      <c r="C27" s="25">
        <v>14000</v>
      </c>
      <c r="E27" s="25">
        <v>350700849</v>
      </c>
      <c r="G27" s="25">
        <v>194836748</v>
      </c>
      <c r="I27" s="25">
        <v>155864101</v>
      </c>
      <c r="K27" s="25">
        <v>14000</v>
      </c>
      <c r="M27" s="25">
        <v>350700849</v>
      </c>
      <c r="O27" s="25">
        <v>194836748</v>
      </c>
      <c r="Q27" s="56">
        <v>155864101</v>
      </c>
      <c r="R27" s="56"/>
    </row>
    <row r="28" spans="1:18" ht="21.75" customHeight="1" x14ac:dyDescent="0.2">
      <c r="A28" s="25" t="s">
        <v>121</v>
      </c>
      <c r="C28" s="25">
        <v>123</v>
      </c>
      <c r="E28" s="25">
        <v>3812322</v>
      </c>
      <c r="G28" s="25">
        <v>1662038</v>
      </c>
      <c r="I28" s="25">
        <v>2150284</v>
      </c>
      <c r="K28" s="25">
        <v>123</v>
      </c>
      <c r="M28" s="25">
        <v>3812322</v>
      </c>
      <c r="O28" s="25">
        <v>1662038</v>
      </c>
      <c r="Q28" s="56">
        <v>2150284</v>
      </c>
      <c r="R28" s="56"/>
    </row>
    <row r="29" spans="1:18" ht="21.75" customHeight="1" x14ac:dyDescent="0.2">
      <c r="A29" s="25" t="s">
        <v>136</v>
      </c>
      <c r="C29" s="25">
        <v>300000</v>
      </c>
      <c r="E29" s="25">
        <v>5359322933</v>
      </c>
      <c r="G29" s="25">
        <v>4371966124</v>
      </c>
      <c r="I29" s="25">
        <v>987356809</v>
      </c>
      <c r="K29" s="25">
        <v>300000</v>
      </c>
      <c r="M29" s="25">
        <v>5359322933</v>
      </c>
      <c r="O29" s="25">
        <v>4371966124</v>
      </c>
      <c r="Q29" s="56">
        <v>987356809</v>
      </c>
      <c r="R29" s="56"/>
    </row>
    <row r="30" spans="1:18" ht="21.75" customHeight="1" x14ac:dyDescent="0.2">
      <c r="A30" s="25" t="s">
        <v>46</v>
      </c>
      <c r="C30" s="25">
        <v>2000000</v>
      </c>
      <c r="E30" s="25">
        <v>32445792105</v>
      </c>
      <c r="G30" s="25">
        <v>20338185179</v>
      </c>
      <c r="I30" s="25">
        <v>12107606926</v>
      </c>
      <c r="K30" s="25">
        <v>8027939</v>
      </c>
      <c r="M30" s="25">
        <v>99592649350</v>
      </c>
      <c r="O30" s="25">
        <v>81636854966</v>
      </c>
      <c r="Q30" s="56">
        <v>17955794384</v>
      </c>
      <c r="R30" s="56"/>
    </row>
    <row r="31" spans="1:18" ht="21.75" customHeight="1" x14ac:dyDescent="0.2">
      <c r="A31" s="25" t="s">
        <v>139</v>
      </c>
      <c r="C31" s="25">
        <v>123426</v>
      </c>
      <c r="E31" s="25">
        <v>759461100</v>
      </c>
      <c r="G31" s="25">
        <v>660554596</v>
      </c>
      <c r="I31" s="25">
        <v>98906504</v>
      </c>
      <c r="K31" s="25">
        <v>123426</v>
      </c>
      <c r="M31" s="25">
        <v>759461100</v>
      </c>
      <c r="O31" s="25">
        <v>660554596</v>
      </c>
      <c r="Q31" s="56">
        <v>98906504</v>
      </c>
      <c r="R31" s="56"/>
    </row>
    <row r="32" spans="1:18" ht="21.75" customHeight="1" x14ac:dyDescent="0.2">
      <c r="A32" s="25" t="s">
        <v>44</v>
      </c>
      <c r="C32" s="25">
        <v>3147916</v>
      </c>
      <c r="E32" s="25">
        <v>24702855250</v>
      </c>
      <c r="G32" s="25">
        <v>22208758796</v>
      </c>
      <c r="I32" s="25">
        <v>2494096454</v>
      </c>
      <c r="K32" s="25">
        <v>3147916</v>
      </c>
      <c r="M32" s="25">
        <v>24702855250</v>
      </c>
      <c r="O32" s="25">
        <v>22208758796</v>
      </c>
      <c r="Q32" s="56">
        <v>2494096454</v>
      </c>
      <c r="R32" s="56"/>
    </row>
    <row r="33" spans="1:18" ht="21.75" customHeight="1" x14ac:dyDescent="0.2">
      <c r="A33" s="25" t="s">
        <v>41</v>
      </c>
      <c r="C33" s="25">
        <v>800000</v>
      </c>
      <c r="E33" s="25">
        <v>6918588031</v>
      </c>
      <c r="G33" s="25">
        <v>6640156332</v>
      </c>
      <c r="I33" s="25">
        <v>278431699</v>
      </c>
      <c r="K33" s="25">
        <v>800000</v>
      </c>
      <c r="M33" s="25">
        <v>6918588031</v>
      </c>
      <c r="O33" s="25">
        <v>6640156332</v>
      </c>
      <c r="Q33" s="56">
        <v>278431699</v>
      </c>
      <c r="R33" s="56"/>
    </row>
    <row r="34" spans="1:18" ht="21.75" customHeight="1" x14ac:dyDescent="0.2">
      <c r="A34" s="25" t="s">
        <v>90</v>
      </c>
      <c r="C34" s="25">
        <v>17013745</v>
      </c>
      <c r="E34" s="25">
        <v>55326277113</v>
      </c>
      <c r="G34" s="25">
        <v>85383077173</v>
      </c>
      <c r="I34" s="25">
        <v>-30056800060</v>
      </c>
      <c r="K34" s="25">
        <v>28013745</v>
      </c>
      <c r="M34" s="25">
        <v>99800074683</v>
      </c>
      <c r="O34" s="25">
        <v>140586317207</v>
      </c>
      <c r="Q34" s="56">
        <v>-40786242524</v>
      </c>
      <c r="R34" s="56"/>
    </row>
    <row r="35" spans="1:18" ht="21.75" customHeight="1" x14ac:dyDescent="0.2">
      <c r="A35" s="25" t="s">
        <v>66</v>
      </c>
      <c r="C35" s="25">
        <v>6202635</v>
      </c>
      <c r="E35" s="25">
        <v>16635137870</v>
      </c>
      <c r="G35" s="25">
        <v>14155457393</v>
      </c>
      <c r="I35" s="25">
        <v>2479680477</v>
      </c>
      <c r="K35" s="25">
        <v>20049278</v>
      </c>
      <c r="M35" s="25">
        <v>51996984484</v>
      </c>
      <c r="O35" s="25">
        <v>45755828035</v>
      </c>
      <c r="Q35" s="56">
        <v>6241156449</v>
      </c>
      <c r="R35" s="56"/>
    </row>
    <row r="36" spans="1:18" ht="21.75" customHeight="1" x14ac:dyDescent="0.2">
      <c r="A36" s="25" t="s">
        <v>110</v>
      </c>
      <c r="C36" s="25">
        <v>40000000</v>
      </c>
      <c r="E36" s="25">
        <v>76064384160</v>
      </c>
      <c r="G36" s="25">
        <v>46583831414</v>
      </c>
      <c r="I36" s="25">
        <v>29480552746</v>
      </c>
      <c r="K36" s="25">
        <v>40000000</v>
      </c>
      <c r="M36" s="25">
        <v>76064384160</v>
      </c>
      <c r="O36" s="25">
        <v>46583831414</v>
      </c>
      <c r="Q36" s="56">
        <v>29480552746</v>
      </c>
      <c r="R36" s="56"/>
    </row>
    <row r="37" spans="1:18" ht="21.75" customHeight="1" x14ac:dyDescent="0.2">
      <c r="A37" s="25" t="s">
        <v>105</v>
      </c>
      <c r="C37" s="25">
        <v>4128917</v>
      </c>
      <c r="E37" s="25">
        <v>7455712427</v>
      </c>
      <c r="G37" s="25">
        <v>8242508531</v>
      </c>
      <c r="I37" s="25">
        <v>-786796104</v>
      </c>
      <c r="K37" s="25">
        <v>4128917</v>
      </c>
      <c r="M37" s="25">
        <v>7455712427</v>
      </c>
      <c r="O37" s="25">
        <v>8242508531</v>
      </c>
      <c r="Q37" s="56">
        <v>-786796104</v>
      </c>
      <c r="R37" s="56"/>
    </row>
    <row r="38" spans="1:18" ht="21.75" customHeight="1" x14ac:dyDescent="0.2">
      <c r="A38" s="25" t="s">
        <v>137</v>
      </c>
      <c r="C38" s="25">
        <v>1200000</v>
      </c>
      <c r="E38" s="25">
        <v>5955483972</v>
      </c>
      <c r="G38" s="25">
        <v>5349653064</v>
      </c>
      <c r="I38" s="25">
        <v>605830908</v>
      </c>
      <c r="K38" s="25">
        <v>1200000</v>
      </c>
      <c r="M38" s="25">
        <v>5955483972</v>
      </c>
      <c r="O38" s="25">
        <v>5349653064</v>
      </c>
      <c r="Q38" s="56">
        <v>605830908</v>
      </c>
      <c r="R38" s="56"/>
    </row>
    <row r="39" spans="1:18" ht="21.75" customHeight="1" x14ac:dyDescent="0.2">
      <c r="A39" s="25" t="s">
        <v>138</v>
      </c>
      <c r="C39" s="25">
        <v>96993425</v>
      </c>
      <c r="E39" s="25">
        <v>121262266824</v>
      </c>
      <c r="G39" s="25">
        <v>121898464298</v>
      </c>
      <c r="I39" s="25">
        <v>-636197474</v>
      </c>
      <c r="K39" s="25">
        <v>96993425</v>
      </c>
      <c r="M39" s="25">
        <v>121262266824</v>
      </c>
      <c r="O39" s="25">
        <v>121898464298</v>
      </c>
      <c r="Q39" s="56">
        <v>-636197474</v>
      </c>
      <c r="R39" s="56"/>
    </row>
    <row r="40" spans="1:18" ht="21.75" customHeight="1" x14ac:dyDescent="0.2">
      <c r="A40" s="25" t="s">
        <v>91</v>
      </c>
      <c r="C40" s="25">
        <v>0</v>
      </c>
      <c r="E40" s="25">
        <v>0</v>
      </c>
      <c r="G40" s="25">
        <v>0</v>
      </c>
      <c r="I40" s="25">
        <v>0</v>
      </c>
      <c r="K40" s="25">
        <v>250001</v>
      </c>
      <c r="M40" s="25">
        <v>2358441206</v>
      </c>
      <c r="O40" s="25">
        <v>1804143881</v>
      </c>
      <c r="Q40" s="56">
        <v>554297325</v>
      </c>
      <c r="R40" s="56"/>
    </row>
    <row r="41" spans="1:18" ht="21.75" customHeight="1" x14ac:dyDescent="0.2">
      <c r="A41" s="25" t="s">
        <v>82</v>
      </c>
      <c r="C41" s="25">
        <v>0</v>
      </c>
      <c r="E41" s="25">
        <v>0</v>
      </c>
      <c r="G41" s="25">
        <v>0</v>
      </c>
      <c r="I41" s="25">
        <v>0</v>
      </c>
      <c r="K41" s="25">
        <v>4242347</v>
      </c>
      <c r="M41" s="25">
        <v>47695085644</v>
      </c>
      <c r="O41" s="25">
        <v>43051337755</v>
      </c>
      <c r="Q41" s="56">
        <v>4643747889</v>
      </c>
      <c r="R41" s="56"/>
    </row>
    <row r="42" spans="1:18" ht="21.75" customHeight="1" x14ac:dyDescent="0.2">
      <c r="A42" s="25" t="s">
        <v>179</v>
      </c>
      <c r="C42" s="25">
        <v>0</v>
      </c>
      <c r="E42" s="25">
        <v>0</v>
      </c>
      <c r="G42" s="25">
        <v>0</v>
      </c>
      <c r="I42" s="25">
        <v>0</v>
      </c>
      <c r="K42" s="25">
        <v>6661037</v>
      </c>
      <c r="M42" s="25">
        <v>87312099477</v>
      </c>
      <c r="O42" s="25">
        <v>83032404026</v>
      </c>
      <c r="Q42" s="56">
        <v>4279695451</v>
      </c>
      <c r="R42" s="56"/>
    </row>
    <row r="43" spans="1:18" ht="21.75" customHeight="1" x14ac:dyDescent="0.2">
      <c r="A43" s="25" t="s">
        <v>180</v>
      </c>
      <c r="C43" s="25">
        <v>0</v>
      </c>
      <c r="E43" s="25">
        <v>0</v>
      </c>
      <c r="G43" s="25">
        <v>0</v>
      </c>
      <c r="I43" s="25">
        <v>0</v>
      </c>
      <c r="K43" s="25">
        <v>800000</v>
      </c>
      <c r="M43" s="25">
        <v>4019838817</v>
      </c>
      <c r="O43" s="25">
        <v>3856914000</v>
      </c>
      <c r="Q43" s="56">
        <v>162924817</v>
      </c>
      <c r="R43" s="56"/>
    </row>
    <row r="44" spans="1:18" ht="21.75" customHeight="1" x14ac:dyDescent="0.2">
      <c r="A44" s="25" t="s">
        <v>48</v>
      </c>
      <c r="C44" s="25">
        <v>0</v>
      </c>
      <c r="E44" s="25">
        <v>0</v>
      </c>
      <c r="G44" s="25">
        <v>0</v>
      </c>
      <c r="I44" s="25">
        <v>0</v>
      </c>
      <c r="K44" s="25">
        <v>330750</v>
      </c>
      <c r="M44" s="25">
        <v>18689319598</v>
      </c>
      <c r="O44" s="25">
        <v>13925404877</v>
      </c>
      <c r="Q44" s="56">
        <v>4763914721</v>
      </c>
      <c r="R44" s="56"/>
    </row>
    <row r="45" spans="1:18" ht="21.75" customHeight="1" x14ac:dyDescent="0.2">
      <c r="A45" s="25" t="s">
        <v>26</v>
      </c>
      <c r="C45" s="25">
        <v>0</v>
      </c>
      <c r="E45" s="25">
        <v>0</v>
      </c>
      <c r="G45" s="25">
        <v>0</v>
      </c>
      <c r="I45" s="25">
        <v>0</v>
      </c>
      <c r="K45" s="25">
        <v>800000</v>
      </c>
      <c r="M45" s="25">
        <v>2238082987</v>
      </c>
      <c r="O45" s="25">
        <v>2197192266</v>
      </c>
      <c r="Q45" s="56">
        <v>40890721</v>
      </c>
      <c r="R45" s="56"/>
    </row>
    <row r="46" spans="1:18" ht="21.75" customHeight="1" x14ac:dyDescent="0.2">
      <c r="A46" s="25" t="s">
        <v>181</v>
      </c>
      <c r="C46" s="25">
        <v>0</v>
      </c>
      <c r="E46" s="25">
        <v>0</v>
      </c>
      <c r="G46" s="25">
        <v>0</v>
      </c>
      <c r="I46" s="25">
        <v>0</v>
      </c>
      <c r="K46" s="25">
        <v>1557221</v>
      </c>
      <c r="M46" s="25">
        <v>2789729441</v>
      </c>
      <c r="O46" s="25">
        <v>3218199557</v>
      </c>
      <c r="Q46" s="56">
        <v>-428470116</v>
      </c>
      <c r="R46" s="56"/>
    </row>
    <row r="47" spans="1:18" ht="21.75" customHeight="1" x14ac:dyDescent="0.2">
      <c r="A47" s="25" t="s">
        <v>182</v>
      </c>
      <c r="C47" s="25">
        <v>0</v>
      </c>
      <c r="E47" s="25">
        <v>0</v>
      </c>
      <c r="G47" s="25">
        <v>0</v>
      </c>
      <c r="I47" s="25">
        <v>0</v>
      </c>
      <c r="K47" s="25">
        <v>2000000</v>
      </c>
      <c r="M47" s="25">
        <v>44740501614</v>
      </c>
      <c r="O47" s="25">
        <v>43320699000</v>
      </c>
      <c r="Q47" s="56">
        <v>1419802614</v>
      </c>
      <c r="R47" s="56"/>
    </row>
    <row r="48" spans="1:18" ht="21.75" customHeight="1" x14ac:dyDescent="0.2">
      <c r="A48" s="25" t="s">
        <v>183</v>
      </c>
      <c r="C48" s="25">
        <v>0</v>
      </c>
      <c r="E48" s="25">
        <v>0</v>
      </c>
      <c r="G48" s="25">
        <v>0</v>
      </c>
      <c r="I48" s="25">
        <v>0</v>
      </c>
      <c r="K48" s="25">
        <v>200000</v>
      </c>
      <c r="M48" s="25">
        <v>2711768413</v>
      </c>
      <c r="O48" s="25">
        <v>2632244400</v>
      </c>
      <c r="Q48" s="56">
        <v>79524013</v>
      </c>
      <c r="R48" s="56"/>
    </row>
    <row r="49" spans="1:18" ht="21.75" customHeight="1" x14ac:dyDescent="0.2">
      <c r="A49" s="25" t="s">
        <v>184</v>
      </c>
      <c r="C49" s="25">
        <v>0</v>
      </c>
      <c r="E49" s="25">
        <v>0</v>
      </c>
      <c r="G49" s="25">
        <v>0</v>
      </c>
      <c r="I49" s="25">
        <v>0</v>
      </c>
      <c r="K49" s="25">
        <v>2200000</v>
      </c>
      <c r="M49" s="25">
        <v>90314507436</v>
      </c>
      <c r="O49" s="25">
        <v>76629516349</v>
      </c>
      <c r="Q49" s="56">
        <v>13684991087</v>
      </c>
      <c r="R49" s="56"/>
    </row>
    <row r="50" spans="1:18" ht="21.75" customHeight="1" x14ac:dyDescent="0.2">
      <c r="A50" s="25" t="s">
        <v>185</v>
      </c>
      <c r="C50" s="25">
        <v>0</v>
      </c>
      <c r="E50" s="25">
        <v>0</v>
      </c>
      <c r="G50" s="25">
        <v>0</v>
      </c>
      <c r="I50" s="25">
        <v>0</v>
      </c>
      <c r="K50" s="25">
        <v>200000</v>
      </c>
      <c r="M50" s="25">
        <v>4401653567</v>
      </c>
      <c r="O50" s="25">
        <v>5745326707</v>
      </c>
      <c r="Q50" s="56">
        <v>-1343673140</v>
      </c>
      <c r="R50" s="56"/>
    </row>
    <row r="51" spans="1:18" ht="21.75" customHeight="1" x14ac:dyDescent="0.2">
      <c r="A51" s="25" t="s">
        <v>33</v>
      </c>
      <c r="C51" s="25">
        <v>0</v>
      </c>
      <c r="E51" s="25">
        <v>0</v>
      </c>
      <c r="G51" s="25">
        <v>0</v>
      </c>
      <c r="I51" s="25">
        <v>0</v>
      </c>
      <c r="K51" s="25">
        <v>4900000</v>
      </c>
      <c r="M51" s="25">
        <v>7954089971</v>
      </c>
      <c r="O51" s="25">
        <v>7645251343</v>
      </c>
      <c r="Q51" s="56">
        <v>308838628</v>
      </c>
      <c r="R51" s="56"/>
    </row>
    <row r="52" spans="1:18" ht="21.75" customHeight="1" x14ac:dyDescent="0.2">
      <c r="A52" s="25" t="s">
        <v>42</v>
      </c>
      <c r="C52" s="25">
        <v>0</v>
      </c>
      <c r="E52" s="25">
        <v>0</v>
      </c>
      <c r="G52" s="25">
        <v>0</v>
      </c>
      <c r="I52" s="25">
        <v>0</v>
      </c>
      <c r="K52" s="25">
        <v>3549837</v>
      </c>
      <c r="M52" s="25">
        <v>52879355082</v>
      </c>
      <c r="O52" s="25">
        <v>45096983726</v>
      </c>
      <c r="Q52" s="56">
        <v>7782371356</v>
      </c>
      <c r="R52" s="56"/>
    </row>
    <row r="53" spans="1:18" ht="21.75" customHeight="1" x14ac:dyDescent="0.2">
      <c r="A53" s="25" t="s">
        <v>51</v>
      </c>
      <c r="C53" s="25">
        <v>0</v>
      </c>
      <c r="E53" s="25">
        <v>0</v>
      </c>
      <c r="G53" s="25">
        <v>0</v>
      </c>
      <c r="I53" s="25">
        <v>0</v>
      </c>
      <c r="K53" s="25">
        <v>1000000</v>
      </c>
      <c r="M53" s="25">
        <v>7316208119</v>
      </c>
      <c r="O53" s="25">
        <v>6540849002</v>
      </c>
      <c r="Q53" s="56">
        <v>775359117</v>
      </c>
      <c r="R53" s="56"/>
    </row>
    <row r="54" spans="1:18" ht="21.75" customHeight="1" x14ac:dyDescent="0.2">
      <c r="A54" s="25" t="s">
        <v>120</v>
      </c>
      <c r="C54" s="25">
        <v>0</v>
      </c>
      <c r="E54" s="25">
        <v>0</v>
      </c>
      <c r="G54" s="25">
        <v>0</v>
      </c>
      <c r="I54" s="25">
        <v>0</v>
      </c>
      <c r="K54" s="25">
        <v>450000</v>
      </c>
      <c r="M54" s="25">
        <v>5846505103</v>
      </c>
      <c r="O54" s="25">
        <v>4118664914</v>
      </c>
      <c r="Q54" s="56">
        <v>1727840189</v>
      </c>
      <c r="R54" s="56"/>
    </row>
    <row r="55" spans="1:18" ht="21.75" customHeight="1" x14ac:dyDescent="0.2">
      <c r="A55" s="25" t="s">
        <v>132</v>
      </c>
      <c r="C55" s="25">
        <v>0</v>
      </c>
      <c r="E55" s="25">
        <v>0</v>
      </c>
      <c r="G55" s="25">
        <v>0</v>
      </c>
      <c r="I55" s="25">
        <v>0</v>
      </c>
      <c r="K55" s="25">
        <v>186079</v>
      </c>
      <c r="M55" s="25">
        <v>2989279735</v>
      </c>
      <c r="O55" s="25">
        <v>2968026565</v>
      </c>
      <c r="Q55" s="56">
        <v>21253170</v>
      </c>
      <c r="R55" s="56"/>
    </row>
    <row r="56" spans="1:18" ht="21.75" customHeight="1" x14ac:dyDescent="0.2">
      <c r="A56" s="25" t="s">
        <v>186</v>
      </c>
      <c r="C56" s="25">
        <v>0</v>
      </c>
      <c r="E56" s="25">
        <v>0</v>
      </c>
      <c r="G56" s="25">
        <v>0</v>
      </c>
      <c r="I56" s="25">
        <v>0</v>
      </c>
      <c r="K56" s="25">
        <v>200000</v>
      </c>
      <c r="M56" s="25">
        <v>13863021310</v>
      </c>
      <c r="O56" s="25">
        <v>13552565110</v>
      </c>
      <c r="Q56" s="56">
        <v>310456200</v>
      </c>
      <c r="R56" s="56"/>
    </row>
    <row r="57" spans="1:18" ht="21.75" customHeight="1" x14ac:dyDescent="0.2">
      <c r="A57" s="25" t="s">
        <v>88</v>
      </c>
      <c r="C57" s="25">
        <v>0</v>
      </c>
      <c r="E57" s="25">
        <v>0</v>
      </c>
      <c r="G57" s="25">
        <v>0</v>
      </c>
      <c r="I57" s="25">
        <v>0</v>
      </c>
      <c r="K57" s="25">
        <v>72273</v>
      </c>
      <c r="M57" s="25">
        <v>454047611</v>
      </c>
      <c r="O57" s="25">
        <v>452546828</v>
      </c>
      <c r="Q57" s="56">
        <v>1500783</v>
      </c>
      <c r="R57" s="56"/>
    </row>
    <row r="58" spans="1:18" ht="21.75" customHeight="1" x14ac:dyDescent="0.2">
      <c r="A58" s="25" t="s">
        <v>49</v>
      </c>
      <c r="C58" s="25">
        <v>0</v>
      </c>
      <c r="E58" s="25">
        <v>0</v>
      </c>
      <c r="G58" s="25">
        <v>0</v>
      </c>
      <c r="I58" s="25">
        <v>0</v>
      </c>
      <c r="K58" s="25">
        <v>900000</v>
      </c>
      <c r="M58" s="25">
        <v>3932507422</v>
      </c>
      <c r="O58" s="25">
        <v>2884867085</v>
      </c>
      <c r="Q58" s="56">
        <v>1047640337</v>
      </c>
      <c r="R58" s="56"/>
    </row>
    <row r="59" spans="1:18" ht="21.75" customHeight="1" x14ac:dyDescent="0.2">
      <c r="A59" s="25" t="s">
        <v>86</v>
      </c>
      <c r="C59" s="25">
        <v>0</v>
      </c>
      <c r="E59" s="25">
        <v>0</v>
      </c>
      <c r="G59" s="25">
        <v>0</v>
      </c>
      <c r="I59" s="25">
        <v>0</v>
      </c>
      <c r="K59" s="25">
        <v>10222622</v>
      </c>
      <c r="M59" s="25">
        <v>31747245720</v>
      </c>
      <c r="O59" s="25">
        <v>27837349721</v>
      </c>
      <c r="Q59" s="56">
        <v>3909895999</v>
      </c>
      <c r="R59" s="56"/>
    </row>
    <row r="60" spans="1:18" ht="21.75" customHeight="1" x14ac:dyDescent="0.2">
      <c r="A60" s="25" t="s">
        <v>187</v>
      </c>
      <c r="C60" s="25">
        <v>0</v>
      </c>
      <c r="E60" s="25">
        <v>0</v>
      </c>
      <c r="G60" s="25">
        <v>0</v>
      </c>
      <c r="I60" s="25">
        <v>0</v>
      </c>
      <c r="K60" s="25">
        <v>38250</v>
      </c>
      <c r="M60" s="25">
        <v>334304796756</v>
      </c>
      <c r="O60" s="25">
        <v>253703433822</v>
      </c>
      <c r="Q60" s="56">
        <v>80601362934</v>
      </c>
      <c r="R60" s="56"/>
    </row>
    <row r="61" spans="1:18" ht="21.75" customHeight="1" x14ac:dyDescent="0.2">
      <c r="A61" s="25" t="s">
        <v>92</v>
      </c>
      <c r="C61" s="25">
        <v>0</v>
      </c>
      <c r="E61" s="25">
        <v>0</v>
      </c>
      <c r="G61" s="25">
        <v>0</v>
      </c>
      <c r="I61" s="25">
        <v>0</v>
      </c>
      <c r="K61" s="25">
        <v>1500000</v>
      </c>
      <c r="M61" s="25">
        <v>5564298062</v>
      </c>
      <c r="O61" s="25">
        <v>4164778187</v>
      </c>
      <c r="Q61" s="56">
        <v>1399519875</v>
      </c>
      <c r="R61" s="56"/>
    </row>
    <row r="62" spans="1:18" ht="21.75" customHeight="1" x14ac:dyDescent="0.2">
      <c r="A62" s="25" t="s">
        <v>188</v>
      </c>
      <c r="C62" s="25">
        <v>0</v>
      </c>
      <c r="E62" s="25">
        <v>0</v>
      </c>
      <c r="G62" s="25">
        <v>0</v>
      </c>
      <c r="I62" s="25">
        <v>0</v>
      </c>
      <c r="K62" s="25">
        <v>715000</v>
      </c>
      <c r="M62" s="25">
        <v>18716346175</v>
      </c>
      <c r="O62" s="25">
        <v>13400156055</v>
      </c>
      <c r="Q62" s="56">
        <v>5316190120</v>
      </c>
      <c r="R62" s="56"/>
    </row>
    <row r="63" spans="1:18" ht="21.75" customHeight="1" x14ac:dyDescent="0.2">
      <c r="A63" s="25" t="s">
        <v>189</v>
      </c>
      <c r="C63" s="25">
        <v>0</v>
      </c>
      <c r="E63" s="25">
        <v>0</v>
      </c>
      <c r="G63" s="25">
        <v>0</v>
      </c>
      <c r="I63" s="25">
        <v>0</v>
      </c>
      <c r="K63" s="25">
        <v>5176451</v>
      </c>
      <c r="M63" s="25">
        <v>37333067041</v>
      </c>
      <c r="O63" s="25">
        <v>33446732257</v>
      </c>
      <c r="Q63" s="56">
        <v>3886334784</v>
      </c>
      <c r="R63" s="56"/>
    </row>
    <row r="64" spans="1:18" ht="21.75" customHeight="1" x14ac:dyDescent="0.2">
      <c r="A64" s="25" t="s">
        <v>190</v>
      </c>
      <c r="C64" s="25">
        <v>0</v>
      </c>
      <c r="E64" s="25">
        <v>0</v>
      </c>
      <c r="G64" s="25">
        <v>0</v>
      </c>
      <c r="I64" s="25">
        <v>0</v>
      </c>
      <c r="K64" s="25">
        <v>666391</v>
      </c>
      <c r="M64" s="25">
        <v>6100943253</v>
      </c>
      <c r="O64" s="25">
        <v>5935336723</v>
      </c>
      <c r="Q64" s="56">
        <v>165606530</v>
      </c>
      <c r="R64" s="56"/>
    </row>
    <row r="65" spans="1:18" ht="21.75" customHeight="1" x14ac:dyDescent="0.2">
      <c r="A65" s="25" t="s">
        <v>37</v>
      </c>
      <c r="C65" s="25">
        <v>0</v>
      </c>
      <c r="E65" s="25">
        <v>0</v>
      </c>
      <c r="G65" s="25">
        <v>0</v>
      </c>
      <c r="I65" s="25">
        <v>0</v>
      </c>
      <c r="K65" s="25">
        <v>9600000</v>
      </c>
      <c r="M65" s="25">
        <v>64485058242</v>
      </c>
      <c r="O65" s="25">
        <v>57661290307</v>
      </c>
      <c r="Q65" s="56">
        <v>6823767935</v>
      </c>
      <c r="R65" s="56"/>
    </row>
    <row r="66" spans="1:18" ht="21.75" customHeight="1" x14ac:dyDescent="0.2">
      <c r="A66" s="25" t="s">
        <v>191</v>
      </c>
      <c r="C66" s="25">
        <v>0</v>
      </c>
      <c r="E66" s="25">
        <v>0</v>
      </c>
      <c r="G66" s="25">
        <v>0</v>
      </c>
      <c r="I66" s="25">
        <v>0</v>
      </c>
      <c r="K66" s="25">
        <v>188</v>
      </c>
      <c r="M66" s="25">
        <v>5111208</v>
      </c>
      <c r="O66" s="25">
        <v>2743418</v>
      </c>
      <c r="Q66" s="56">
        <v>2367790</v>
      </c>
      <c r="R66" s="56"/>
    </row>
    <row r="67" spans="1:18" ht="21.75" customHeight="1" x14ac:dyDescent="0.2">
      <c r="A67" s="25" t="s">
        <v>192</v>
      </c>
      <c r="C67" s="25">
        <v>0</v>
      </c>
      <c r="E67" s="25">
        <v>0</v>
      </c>
      <c r="G67" s="25">
        <v>0</v>
      </c>
      <c r="I67" s="25">
        <v>0</v>
      </c>
      <c r="K67" s="25">
        <v>5000000</v>
      </c>
      <c r="M67" s="25">
        <v>12779274700</v>
      </c>
      <c r="O67" s="25">
        <v>9915648750</v>
      </c>
      <c r="Q67" s="56">
        <v>2863625950</v>
      </c>
      <c r="R67" s="56"/>
    </row>
    <row r="68" spans="1:18" ht="21.75" customHeight="1" x14ac:dyDescent="0.2">
      <c r="A68" s="25" t="s">
        <v>29</v>
      </c>
      <c r="C68" s="25">
        <v>0</v>
      </c>
      <c r="E68" s="25">
        <v>0</v>
      </c>
      <c r="G68" s="25">
        <v>0</v>
      </c>
      <c r="I68" s="25">
        <v>0</v>
      </c>
      <c r="K68" s="25">
        <v>2294311</v>
      </c>
      <c r="M68" s="25">
        <v>4769227773</v>
      </c>
      <c r="O68" s="25">
        <v>4399328897</v>
      </c>
      <c r="Q68" s="56">
        <v>369898876</v>
      </c>
      <c r="R68" s="56"/>
    </row>
    <row r="69" spans="1:18" ht="21.75" customHeight="1" x14ac:dyDescent="0.2">
      <c r="A69" s="25" t="s">
        <v>193</v>
      </c>
      <c r="C69" s="25">
        <v>0</v>
      </c>
      <c r="E69" s="25">
        <v>0</v>
      </c>
      <c r="G69" s="25">
        <v>0</v>
      </c>
      <c r="I69" s="25">
        <v>0</v>
      </c>
      <c r="K69" s="25">
        <v>405257</v>
      </c>
      <c r="M69" s="25">
        <v>9315236231</v>
      </c>
      <c r="O69" s="25">
        <v>8077056703</v>
      </c>
      <c r="Q69" s="56">
        <v>1238179528</v>
      </c>
      <c r="R69" s="56"/>
    </row>
    <row r="70" spans="1:18" ht="21.75" customHeight="1" x14ac:dyDescent="0.2">
      <c r="A70" s="25" t="s">
        <v>194</v>
      </c>
      <c r="C70" s="25">
        <v>0</v>
      </c>
      <c r="E70" s="25">
        <v>0</v>
      </c>
      <c r="G70" s="25">
        <v>0</v>
      </c>
      <c r="I70" s="25">
        <v>0</v>
      </c>
      <c r="K70" s="25">
        <v>445000</v>
      </c>
      <c r="M70" s="25">
        <v>27579557507</v>
      </c>
      <c r="O70" s="25">
        <v>23068669837</v>
      </c>
      <c r="Q70" s="56">
        <v>4510887670</v>
      </c>
      <c r="R70" s="56"/>
    </row>
    <row r="71" spans="1:18" ht="21.75" customHeight="1" x14ac:dyDescent="0.2">
      <c r="A71" s="25" t="s">
        <v>96</v>
      </c>
      <c r="C71" s="25">
        <v>0</v>
      </c>
      <c r="E71" s="25">
        <v>0</v>
      </c>
      <c r="G71" s="25">
        <v>0</v>
      </c>
      <c r="I71" s="25">
        <v>0</v>
      </c>
      <c r="K71" s="25">
        <v>400000</v>
      </c>
      <c r="M71" s="25">
        <v>7524128399</v>
      </c>
      <c r="O71" s="25">
        <v>6636277800</v>
      </c>
      <c r="Q71" s="56">
        <v>887850599</v>
      </c>
      <c r="R71" s="56"/>
    </row>
    <row r="72" spans="1:18" ht="21.75" customHeight="1" x14ac:dyDescent="0.2">
      <c r="A72" s="25" t="s">
        <v>95</v>
      </c>
      <c r="C72" s="25">
        <v>0</v>
      </c>
      <c r="E72" s="25">
        <v>0</v>
      </c>
      <c r="G72" s="25">
        <v>0</v>
      </c>
      <c r="I72" s="25">
        <v>0</v>
      </c>
      <c r="K72" s="25">
        <v>4081755</v>
      </c>
      <c r="M72" s="25">
        <v>17823820561</v>
      </c>
      <c r="O72" s="25">
        <v>16156102081</v>
      </c>
      <c r="Q72" s="56">
        <v>1667718480</v>
      </c>
      <c r="R72" s="56"/>
    </row>
    <row r="73" spans="1:18" ht="21.75" customHeight="1" x14ac:dyDescent="0.2">
      <c r="A73" s="25" t="s">
        <v>195</v>
      </c>
      <c r="C73" s="25">
        <v>0</v>
      </c>
      <c r="E73" s="25">
        <v>0</v>
      </c>
      <c r="G73" s="25">
        <v>0</v>
      </c>
      <c r="I73" s="25">
        <v>0</v>
      </c>
      <c r="K73" s="25">
        <v>200000</v>
      </c>
      <c r="M73" s="25">
        <v>7042425437</v>
      </c>
      <c r="O73" s="25">
        <v>7071671700</v>
      </c>
      <c r="Q73" s="56">
        <v>-29246263</v>
      </c>
      <c r="R73" s="56"/>
    </row>
    <row r="74" spans="1:18" ht="21.75" customHeight="1" x14ac:dyDescent="0.2">
      <c r="A74" s="25" t="s">
        <v>196</v>
      </c>
      <c r="C74" s="25">
        <v>0</v>
      </c>
      <c r="E74" s="25">
        <v>0</v>
      </c>
      <c r="G74" s="25">
        <v>0</v>
      </c>
      <c r="I74" s="25">
        <v>0</v>
      </c>
      <c r="K74" s="25">
        <v>1251730</v>
      </c>
      <c r="M74" s="25">
        <v>33408977377</v>
      </c>
      <c r="O74" s="25">
        <v>26752067439</v>
      </c>
      <c r="Q74" s="56">
        <v>6656909938</v>
      </c>
      <c r="R74" s="56"/>
    </row>
    <row r="75" spans="1:18" ht="21.75" customHeight="1" x14ac:dyDescent="0.2">
      <c r="A75" s="25" t="s">
        <v>197</v>
      </c>
      <c r="C75" s="25">
        <v>0</v>
      </c>
      <c r="E75" s="25">
        <v>0</v>
      </c>
      <c r="G75" s="25">
        <v>0</v>
      </c>
      <c r="I75" s="25">
        <v>0</v>
      </c>
      <c r="K75" s="25">
        <v>3333333</v>
      </c>
      <c r="M75" s="25">
        <v>40437469371</v>
      </c>
      <c r="O75" s="25">
        <v>37177466282</v>
      </c>
      <c r="Q75" s="56">
        <v>3260003089</v>
      </c>
      <c r="R75" s="56"/>
    </row>
    <row r="76" spans="1:18" ht="21.75" customHeight="1" x14ac:dyDescent="0.2">
      <c r="A76" s="25" t="s">
        <v>112</v>
      </c>
      <c r="C76" s="25">
        <v>0</v>
      </c>
      <c r="E76" s="25">
        <v>0</v>
      </c>
      <c r="G76" s="25">
        <v>0</v>
      </c>
      <c r="I76" s="25">
        <v>0</v>
      </c>
      <c r="K76" s="25">
        <v>15216156</v>
      </c>
      <c r="M76" s="25">
        <v>21554454247</v>
      </c>
      <c r="O76" s="25">
        <v>22461545514</v>
      </c>
      <c r="Q76" s="56">
        <v>-907091267</v>
      </c>
      <c r="R76" s="56"/>
    </row>
    <row r="77" spans="1:18" ht="21.75" customHeight="1" x14ac:dyDescent="0.2">
      <c r="A77" s="25" t="s">
        <v>64</v>
      </c>
      <c r="C77" s="25">
        <v>0</v>
      </c>
      <c r="E77" s="25">
        <v>0</v>
      </c>
      <c r="G77" s="25">
        <v>0</v>
      </c>
      <c r="I77" s="25">
        <v>0</v>
      </c>
      <c r="K77" s="25">
        <v>26511201</v>
      </c>
      <c r="M77" s="25">
        <v>34678003716</v>
      </c>
      <c r="O77" s="25">
        <v>35998825539</v>
      </c>
      <c r="Q77" s="56">
        <v>-1320821823</v>
      </c>
      <c r="R77" s="56"/>
    </row>
    <row r="78" spans="1:18" ht="21.75" customHeight="1" x14ac:dyDescent="0.2">
      <c r="A78" s="25" t="s">
        <v>134</v>
      </c>
      <c r="C78" s="25">
        <v>0</v>
      </c>
      <c r="E78" s="25">
        <v>0</v>
      </c>
      <c r="G78" s="25">
        <v>0</v>
      </c>
      <c r="I78" s="25">
        <v>0</v>
      </c>
      <c r="K78" s="25">
        <v>255845</v>
      </c>
      <c r="M78" s="25">
        <v>2080708495</v>
      </c>
      <c r="O78" s="25">
        <v>1752283556</v>
      </c>
      <c r="Q78" s="56">
        <v>328424939</v>
      </c>
      <c r="R78" s="56"/>
    </row>
    <row r="79" spans="1:18" ht="21.75" customHeight="1" x14ac:dyDescent="0.2">
      <c r="A79" s="25" t="s">
        <v>198</v>
      </c>
      <c r="C79" s="25">
        <v>0</v>
      </c>
      <c r="E79" s="25">
        <v>0</v>
      </c>
      <c r="G79" s="25">
        <v>0</v>
      </c>
      <c r="I79" s="25">
        <v>0</v>
      </c>
      <c r="K79" s="25">
        <v>4130999</v>
      </c>
      <c r="M79" s="25">
        <v>39790394588</v>
      </c>
      <c r="O79" s="25">
        <v>31003467647</v>
      </c>
      <c r="Q79" s="56">
        <v>8786926941</v>
      </c>
      <c r="R79" s="56"/>
    </row>
    <row r="80" spans="1:18" ht="21.75" customHeight="1" x14ac:dyDescent="0.2">
      <c r="A80" s="25" t="s">
        <v>117</v>
      </c>
      <c r="C80" s="25">
        <v>0</v>
      </c>
      <c r="E80" s="25">
        <v>0</v>
      </c>
      <c r="G80" s="25">
        <v>0</v>
      </c>
      <c r="I80" s="25">
        <v>0</v>
      </c>
      <c r="K80" s="25">
        <v>850000</v>
      </c>
      <c r="M80" s="25">
        <v>15149819244</v>
      </c>
      <c r="O80" s="25">
        <v>12800764036</v>
      </c>
      <c r="Q80" s="56">
        <v>2349055208</v>
      </c>
      <c r="R80" s="56"/>
    </row>
    <row r="81" spans="1:18" ht="21.75" customHeight="1" x14ac:dyDescent="0.2">
      <c r="A81" s="25" t="s">
        <v>199</v>
      </c>
      <c r="C81" s="25">
        <v>0</v>
      </c>
      <c r="E81" s="25">
        <v>0</v>
      </c>
      <c r="G81" s="25">
        <v>0</v>
      </c>
      <c r="I81" s="25">
        <v>0</v>
      </c>
      <c r="K81" s="25">
        <v>9000000</v>
      </c>
      <c r="M81" s="25">
        <v>45187864650</v>
      </c>
      <c r="O81" s="25">
        <v>37789804800</v>
      </c>
      <c r="Q81" s="56">
        <v>7398059850</v>
      </c>
      <c r="R81" s="56"/>
    </row>
    <row r="82" spans="1:18" ht="21.75" customHeight="1" x14ac:dyDescent="0.2">
      <c r="A82" s="25" t="s">
        <v>200</v>
      </c>
      <c r="C82" s="25">
        <v>0</v>
      </c>
      <c r="E82" s="25">
        <v>0</v>
      </c>
      <c r="G82" s="25">
        <v>0</v>
      </c>
      <c r="I82" s="25">
        <v>0</v>
      </c>
      <c r="K82" s="25">
        <v>1449572</v>
      </c>
      <c r="M82" s="25">
        <v>4189074784</v>
      </c>
      <c r="O82" s="25">
        <v>4855991547</v>
      </c>
      <c r="Q82" s="56">
        <v>-666916763</v>
      </c>
      <c r="R82" s="56"/>
    </row>
    <row r="83" spans="1:18" ht="21.75" customHeight="1" x14ac:dyDescent="0.2">
      <c r="A83" s="26" t="s">
        <v>204</v>
      </c>
      <c r="C83" s="26">
        <v>0</v>
      </c>
      <c r="E83" s="26">
        <v>0</v>
      </c>
      <c r="G83" s="26">
        <v>0</v>
      </c>
      <c r="I83" s="26">
        <v>0</v>
      </c>
      <c r="K83" s="26">
        <v>149000</v>
      </c>
      <c r="M83" s="26">
        <v>2489323174</v>
      </c>
      <c r="O83" s="26">
        <v>2490405861</v>
      </c>
      <c r="Q83" s="58">
        <v>-1082687</v>
      </c>
      <c r="R83" s="58"/>
    </row>
    <row r="84" spans="1:18" ht="21.75" customHeight="1" x14ac:dyDescent="0.2">
      <c r="A84" s="29" t="s">
        <v>143</v>
      </c>
      <c r="C84" s="27">
        <v>368342843</v>
      </c>
      <c r="E84" s="27">
        <v>1059884271253</v>
      </c>
      <c r="G84" s="27">
        <v>910320111247</v>
      </c>
      <c r="I84" s="68">
        <v>149564160006</v>
      </c>
      <c r="J84" s="65"/>
      <c r="K84" s="68">
        <v>540731464</v>
      </c>
      <c r="L84" s="65"/>
      <c r="M84" s="68">
        <v>2531701188346</v>
      </c>
      <c r="N84" s="65"/>
      <c r="O84" s="68">
        <v>2201762315276</v>
      </c>
      <c r="P84" s="65"/>
      <c r="Q84" s="71">
        <v>329938873070</v>
      </c>
      <c r="R84" s="71"/>
    </row>
  </sheetData>
  <mergeCells count="85">
    <mergeCell ref="Q83:R83"/>
    <mergeCell ref="Q84:R84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2">
    <pageSetUpPr fitToPage="1"/>
  </sheetPr>
  <dimension ref="A1:R120"/>
  <sheetViews>
    <sheetView rightToLeft="1" workbookViewId="0">
      <pane ySplit="7" topLeftCell="A105" activePane="bottomLeft" state="frozen"/>
      <selection pane="bottomLeft" activeCell="U1" sqref="U1:U1048576"/>
    </sheetView>
  </sheetViews>
  <sheetFormatPr defaultRowHeight="12.75" x14ac:dyDescent="0.2"/>
  <cols>
    <col min="1" max="1" width="29.85546875" style="19" bestFit="1" customWidth="1"/>
    <col min="2" max="2" width="1.28515625" style="19" customWidth="1"/>
    <col min="3" max="3" width="14.28515625" style="19" bestFit="1" customWidth="1"/>
    <col min="4" max="4" width="1.28515625" style="19" customWidth="1"/>
    <col min="5" max="5" width="18.140625" style="19" bestFit="1" customWidth="1"/>
    <col min="6" max="6" width="1.28515625" style="19" customWidth="1"/>
    <col min="7" max="7" width="21.5703125" style="19" customWidth="1"/>
    <col min="8" max="8" width="1.28515625" style="19" customWidth="1"/>
    <col min="9" max="9" width="26.42578125" style="19" bestFit="1" customWidth="1"/>
    <col min="10" max="10" width="1.28515625" style="19" customWidth="1"/>
    <col min="11" max="11" width="14.28515625" style="19" bestFit="1" customWidth="1"/>
    <col min="12" max="12" width="1.28515625" style="19" customWidth="1"/>
    <col min="13" max="13" width="18.140625" style="19" bestFit="1" customWidth="1"/>
    <col min="14" max="14" width="1.28515625" style="19" customWidth="1"/>
    <col min="15" max="15" width="18" style="19" bestFit="1" customWidth="1"/>
    <col min="16" max="16" width="1.28515625" style="19" customWidth="1"/>
    <col min="17" max="17" width="16.42578125" style="19" customWidth="1"/>
    <col min="18" max="18" width="4" style="19" customWidth="1"/>
    <col min="19" max="19" width="0.85546875" style="19" customWidth="1"/>
    <col min="20" max="16384" width="9.140625" style="19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158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52" t="s">
        <v>252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A6" s="53" t="s">
        <v>161</v>
      </c>
      <c r="C6" s="53" t="s">
        <v>173</v>
      </c>
      <c r="D6" s="53"/>
      <c r="E6" s="53"/>
      <c r="F6" s="53"/>
      <c r="G6" s="53"/>
      <c r="H6" s="53"/>
      <c r="I6" s="53"/>
      <c r="K6" s="53" t="s">
        <v>174</v>
      </c>
      <c r="L6" s="53"/>
      <c r="M6" s="53"/>
      <c r="N6" s="53"/>
      <c r="O6" s="53"/>
      <c r="P6" s="53"/>
      <c r="Q6" s="53"/>
      <c r="R6" s="53"/>
    </row>
    <row r="7" spans="1:18" ht="42.75" customHeight="1" x14ac:dyDescent="0.2">
      <c r="A7" s="53"/>
      <c r="C7" s="28" t="s">
        <v>13</v>
      </c>
      <c r="D7" s="21"/>
      <c r="E7" s="28" t="s">
        <v>15</v>
      </c>
      <c r="F7" s="21"/>
      <c r="G7" s="28" t="s">
        <v>250</v>
      </c>
      <c r="H7" s="21"/>
      <c r="I7" s="28" t="s">
        <v>253</v>
      </c>
      <c r="K7" s="28" t="s">
        <v>13</v>
      </c>
      <c r="L7" s="21"/>
      <c r="M7" s="28" t="s">
        <v>15</v>
      </c>
      <c r="N7" s="21"/>
      <c r="O7" s="28" t="s">
        <v>250</v>
      </c>
      <c r="P7" s="21"/>
      <c r="Q7" s="61" t="s">
        <v>253</v>
      </c>
      <c r="R7" s="61"/>
    </row>
    <row r="8" spans="1:18" ht="21.75" customHeight="1" x14ac:dyDescent="0.2">
      <c r="A8" s="24" t="s">
        <v>91</v>
      </c>
      <c r="C8" s="24">
        <v>249999</v>
      </c>
      <c r="E8" s="24">
        <v>2283820739</v>
      </c>
      <c r="G8" s="24">
        <v>1898627905</v>
      </c>
      <c r="I8" s="24">
        <v>385192834</v>
      </c>
      <c r="K8" s="24">
        <v>249999</v>
      </c>
      <c r="M8" s="24">
        <v>2283820739</v>
      </c>
      <c r="O8" s="24">
        <v>1804129450</v>
      </c>
      <c r="Q8" s="55">
        <v>479691289</v>
      </c>
      <c r="R8" s="55"/>
    </row>
    <row r="9" spans="1:18" ht="21.75" customHeight="1" x14ac:dyDescent="0.2">
      <c r="A9" s="25" t="s">
        <v>104</v>
      </c>
      <c r="C9" s="25">
        <v>10441176</v>
      </c>
      <c r="E9" s="25">
        <v>30701232866</v>
      </c>
      <c r="G9" s="25">
        <v>30057731704</v>
      </c>
      <c r="I9" s="25">
        <v>643501162</v>
      </c>
      <c r="K9" s="25">
        <v>10441176</v>
      </c>
      <c r="M9" s="25">
        <v>30701232866</v>
      </c>
      <c r="O9" s="25">
        <v>33750184410</v>
      </c>
      <c r="Q9" s="56">
        <v>-3048951543</v>
      </c>
      <c r="R9" s="56"/>
    </row>
    <row r="10" spans="1:18" ht="21.75" customHeight="1" x14ac:dyDescent="0.2">
      <c r="A10" s="25" t="s">
        <v>82</v>
      </c>
      <c r="C10" s="25">
        <v>1696020</v>
      </c>
      <c r="E10" s="25">
        <v>23350112231</v>
      </c>
      <c r="G10" s="25">
        <v>19034134808</v>
      </c>
      <c r="I10" s="25">
        <v>4315977423</v>
      </c>
      <c r="K10" s="25">
        <v>1696020</v>
      </c>
      <c r="M10" s="25">
        <v>23350112231</v>
      </c>
      <c r="O10" s="25">
        <v>17211211151</v>
      </c>
      <c r="Q10" s="56">
        <v>6138901080</v>
      </c>
      <c r="R10" s="56"/>
    </row>
    <row r="11" spans="1:18" ht="21.75" customHeight="1" x14ac:dyDescent="0.2">
      <c r="A11" s="25" t="s">
        <v>78</v>
      </c>
      <c r="C11" s="25">
        <v>28918392</v>
      </c>
      <c r="E11" s="25">
        <v>189150835394</v>
      </c>
      <c r="G11" s="25">
        <v>164454749152</v>
      </c>
      <c r="I11" s="25">
        <v>24696086242</v>
      </c>
      <c r="K11" s="25">
        <v>28918392</v>
      </c>
      <c r="M11" s="25">
        <v>189150835394</v>
      </c>
      <c r="O11" s="25">
        <v>133040503572</v>
      </c>
      <c r="Q11" s="56">
        <v>56110331822</v>
      </c>
      <c r="R11" s="56"/>
    </row>
    <row r="12" spans="1:18" ht="21.75" customHeight="1" x14ac:dyDescent="0.2">
      <c r="A12" s="25" t="s">
        <v>48</v>
      </c>
      <c r="C12" s="25">
        <v>285750</v>
      </c>
      <c r="E12" s="25">
        <v>15693750759</v>
      </c>
      <c r="G12" s="25">
        <v>15253473588</v>
      </c>
      <c r="I12" s="25">
        <v>440277171</v>
      </c>
      <c r="K12" s="25">
        <v>285750</v>
      </c>
      <c r="M12" s="25">
        <v>15693750759</v>
      </c>
      <c r="O12" s="25">
        <v>12030791961</v>
      </c>
      <c r="Q12" s="56">
        <v>3662958798</v>
      </c>
      <c r="R12" s="56"/>
    </row>
    <row r="13" spans="1:18" ht="21.75" customHeight="1" x14ac:dyDescent="0.2">
      <c r="A13" s="25" t="s">
        <v>59</v>
      </c>
      <c r="C13" s="25">
        <v>55703762</v>
      </c>
      <c r="E13" s="25">
        <v>126248900124</v>
      </c>
      <c r="G13" s="25">
        <v>114676084279</v>
      </c>
      <c r="I13" s="25">
        <v>11572815845</v>
      </c>
      <c r="K13" s="25">
        <v>55703762</v>
      </c>
      <c r="M13" s="25">
        <v>126248900124</v>
      </c>
      <c r="O13" s="25">
        <v>128046834148</v>
      </c>
      <c r="Q13" s="56">
        <v>-1797934023</v>
      </c>
      <c r="R13" s="56"/>
    </row>
    <row r="14" spans="1:18" ht="21.75" customHeight="1" x14ac:dyDescent="0.2">
      <c r="A14" s="25" t="s">
        <v>128</v>
      </c>
      <c r="C14" s="25">
        <v>3639046</v>
      </c>
      <c r="E14" s="25">
        <v>180580292320</v>
      </c>
      <c r="G14" s="25">
        <v>164716514760</v>
      </c>
      <c r="I14" s="25">
        <v>15863777560</v>
      </c>
      <c r="K14" s="25">
        <v>3639046</v>
      </c>
      <c r="M14" s="25">
        <v>180580292320</v>
      </c>
      <c r="O14" s="25">
        <v>153061160328</v>
      </c>
      <c r="Q14" s="56">
        <v>27519131992</v>
      </c>
      <c r="R14" s="56"/>
    </row>
    <row r="15" spans="1:18" ht="21.75" customHeight="1" x14ac:dyDescent="0.2">
      <c r="A15" s="25" t="s">
        <v>68</v>
      </c>
      <c r="C15" s="25">
        <v>12795497</v>
      </c>
      <c r="E15" s="25">
        <v>35881325259</v>
      </c>
      <c r="G15" s="25">
        <v>29343572270</v>
      </c>
      <c r="I15" s="25">
        <v>6537752989</v>
      </c>
      <c r="K15" s="25">
        <v>12795497</v>
      </c>
      <c r="M15" s="25">
        <v>35881325259</v>
      </c>
      <c r="O15" s="25">
        <v>35698399899</v>
      </c>
      <c r="Q15" s="56">
        <v>182925360</v>
      </c>
      <c r="R15" s="56"/>
    </row>
    <row r="16" spans="1:18" ht="21.75" customHeight="1" x14ac:dyDescent="0.2">
      <c r="A16" s="25" t="s">
        <v>62</v>
      </c>
      <c r="C16" s="25">
        <v>4288520</v>
      </c>
      <c r="E16" s="25">
        <v>33038275621</v>
      </c>
      <c r="G16" s="25">
        <v>30523103670</v>
      </c>
      <c r="I16" s="25">
        <v>2515171951</v>
      </c>
      <c r="K16" s="25">
        <v>4288520</v>
      </c>
      <c r="M16" s="25">
        <v>33038275621</v>
      </c>
      <c r="O16" s="25">
        <v>46728966324</v>
      </c>
      <c r="Q16" s="56">
        <v>-13690690702</v>
      </c>
      <c r="R16" s="56"/>
    </row>
    <row r="17" spans="1:18" ht="21.75" customHeight="1" x14ac:dyDescent="0.2">
      <c r="A17" s="25" t="s">
        <v>109</v>
      </c>
      <c r="C17" s="25">
        <v>23269418</v>
      </c>
      <c r="E17" s="25">
        <v>120281017807</v>
      </c>
      <c r="G17" s="25">
        <v>116721142193</v>
      </c>
      <c r="I17" s="25">
        <v>3559875614</v>
      </c>
      <c r="K17" s="25">
        <v>23269418</v>
      </c>
      <c r="M17" s="25">
        <v>120281017807</v>
      </c>
      <c r="O17" s="25">
        <v>154681651277</v>
      </c>
      <c r="Q17" s="56">
        <v>-34400633469</v>
      </c>
      <c r="R17" s="56"/>
    </row>
    <row r="18" spans="1:18" ht="21.75" customHeight="1" x14ac:dyDescent="0.2">
      <c r="A18" s="25" t="s">
        <v>26</v>
      </c>
      <c r="C18" s="25">
        <v>400000</v>
      </c>
      <c r="E18" s="25">
        <v>1381729500</v>
      </c>
      <c r="G18" s="25">
        <v>1166617080</v>
      </c>
      <c r="I18" s="25">
        <v>215112420</v>
      </c>
      <c r="K18" s="25">
        <v>400000</v>
      </c>
      <c r="M18" s="25">
        <v>1381729500</v>
      </c>
      <c r="O18" s="25">
        <v>1098596135</v>
      </c>
      <c r="Q18" s="56">
        <v>283133365</v>
      </c>
      <c r="R18" s="56"/>
    </row>
    <row r="19" spans="1:18" ht="21.75" customHeight="1" x14ac:dyDescent="0.2">
      <c r="A19" s="25" t="s">
        <v>97</v>
      </c>
      <c r="C19" s="25">
        <v>33127512</v>
      </c>
      <c r="E19" s="25">
        <v>64115495232</v>
      </c>
      <c r="G19" s="25">
        <v>55158425533</v>
      </c>
      <c r="I19" s="25">
        <v>8957069699</v>
      </c>
      <c r="K19" s="25">
        <v>33127512</v>
      </c>
      <c r="M19" s="25">
        <v>64115495232</v>
      </c>
      <c r="O19" s="25">
        <v>53390042861</v>
      </c>
      <c r="Q19" s="56">
        <v>10725452371</v>
      </c>
      <c r="R19" s="56"/>
    </row>
    <row r="20" spans="1:18" ht="21.75" customHeight="1" x14ac:dyDescent="0.2">
      <c r="A20" s="25" t="s">
        <v>74</v>
      </c>
      <c r="C20" s="25">
        <v>7642927</v>
      </c>
      <c r="E20" s="25">
        <v>29630061178</v>
      </c>
      <c r="G20" s="25">
        <v>28763951698</v>
      </c>
      <c r="I20" s="25">
        <v>866109480</v>
      </c>
      <c r="K20" s="25">
        <v>7642927</v>
      </c>
      <c r="M20" s="25">
        <v>29630061178</v>
      </c>
      <c r="O20" s="25">
        <v>30723364158</v>
      </c>
      <c r="Q20" s="56">
        <v>-1093302979</v>
      </c>
      <c r="R20" s="56"/>
    </row>
    <row r="21" spans="1:18" ht="21.75" customHeight="1" x14ac:dyDescent="0.2">
      <c r="A21" s="25" t="s">
        <v>56</v>
      </c>
      <c r="C21" s="25">
        <v>1578947</v>
      </c>
      <c r="E21" s="25">
        <v>38454030501</v>
      </c>
      <c r="G21" s="25">
        <v>41279224578</v>
      </c>
      <c r="I21" s="25">
        <v>-2825194076</v>
      </c>
      <c r="K21" s="25">
        <v>1578947</v>
      </c>
      <c r="M21" s="25">
        <v>38454030501</v>
      </c>
      <c r="O21" s="25">
        <v>44966831613</v>
      </c>
      <c r="Q21" s="56">
        <v>-6512801111</v>
      </c>
      <c r="R21" s="56"/>
    </row>
    <row r="22" spans="1:18" ht="21.75" customHeight="1" x14ac:dyDescent="0.2">
      <c r="A22" s="25" t="s">
        <v>126</v>
      </c>
      <c r="C22" s="25">
        <v>5832182</v>
      </c>
      <c r="E22" s="25">
        <v>37625648555</v>
      </c>
      <c r="G22" s="25">
        <v>38975118012</v>
      </c>
      <c r="I22" s="25">
        <v>-1349469456</v>
      </c>
      <c r="K22" s="25">
        <v>5832182</v>
      </c>
      <c r="M22" s="25">
        <v>37625648555</v>
      </c>
      <c r="O22" s="25">
        <v>40339379349</v>
      </c>
      <c r="Q22" s="56">
        <v>-2713730793</v>
      </c>
      <c r="R22" s="56"/>
    </row>
    <row r="23" spans="1:18" ht="21.75" customHeight="1" x14ac:dyDescent="0.2">
      <c r="A23" s="25" t="s">
        <v>76</v>
      </c>
      <c r="C23" s="25">
        <v>21105554</v>
      </c>
      <c r="E23" s="25">
        <v>60086651131</v>
      </c>
      <c r="G23" s="25">
        <v>50686808310</v>
      </c>
      <c r="I23" s="25">
        <v>9399842821</v>
      </c>
      <c r="K23" s="25">
        <v>21105554</v>
      </c>
      <c r="M23" s="25">
        <v>60086651131</v>
      </c>
      <c r="O23" s="25">
        <v>57819714829</v>
      </c>
      <c r="Q23" s="56">
        <v>2266936302</v>
      </c>
      <c r="R23" s="56"/>
    </row>
    <row r="24" spans="1:18" ht="21.75" customHeight="1" x14ac:dyDescent="0.2">
      <c r="A24" s="25" t="s">
        <v>102</v>
      </c>
      <c r="C24" s="25">
        <v>9333333</v>
      </c>
      <c r="E24" s="25">
        <v>38048256441</v>
      </c>
      <c r="G24" s="25">
        <v>33882524389</v>
      </c>
      <c r="I24" s="25">
        <v>4165732052</v>
      </c>
      <c r="K24" s="25">
        <v>9333333</v>
      </c>
      <c r="M24" s="25">
        <v>38048256441</v>
      </c>
      <c r="O24" s="25">
        <v>32386149000</v>
      </c>
      <c r="Q24" s="56">
        <v>5662107441</v>
      </c>
      <c r="R24" s="56"/>
    </row>
    <row r="25" spans="1:18" ht="21.75" customHeight="1" x14ac:dyDescent="0.2">
      <c r="A25" s="25" t="s">
        <v>124</v>
      </c>
      <c r="C25" s="25">
        <v>3801252</v>
      </c>
      <c r="E25" s="25">
        <v>28604263548</v>
      </c>
      <c r="G25" s="25">
        <v>32903250591</v>
      </c>
      <c r="I25" s="25">
        <v>-4298987042</v>
      </c>
      <c r="K25" s="25">
        <v>3801252</v>
      </c>
      <c r="M25" s="25">
        <v>28604263548</v>
      </c>
      <c r="O25" s="25">
        <v>23150152832</v>
      </c>
      <c r="Q25" s="56">
        <v>5454110716</v>
      </c>
      <c r="R25" s="56"/>
    </row>
    <row r="26" spans="1:18" ht="21.75" customHeight="1" x14ac:dyDescent="0.2">
      <c r="A26" s="25" t="s">
        <v>103</v>
      </c>
      <c r="C26" s="25">
        <v>47651</v>
      </c>
      <c r="E26" s="25">
        <v>125050138</v>
      </c>
      <c r="G26" s="25">
        <v>-822051346</v>
      </c>
      <c r="I26" s="25">
        <v>947101484</v>
      </c>
      <c r="K26" s="25">
        <v>47651</v>
      </c>
      <c r="M26" s="25">
        <v>125050138</v>
      </c>
      <c r="O26" s="25">
        <v>112355654</v>
      </c>
      <c r="Q26" s="56">
        <v>12694484</v>
      </c>
      <c r="R26" s="56"/>
    </row>
    <row r="27" spans="1:18" ht="21.75" customHeight="1" x14ac:dyDescent="0.2">
      <c r="A27" s="25" t="s">
        <v>54</v>
      </c>
      <c r="C27" s="25">
        <v>5607293</v>
      </c>
      <c r="E27" s="25">
        <v>48604666169</v>
      </c>
      <c r="G27" s="25">
        <v>41358557681</v>
      </c>
      <c r="I27" s="25">
        <v>7246108488</v>
      </c>
      <c r="K27" s="25">
        <v>5607293</v>
      </c>
      <c r="M27" s="25">
        <v>48604666169</v>
      </c>
      <c r="O27" s="25">
        <v>47492223366</v>
      </c>
      <c r="Q27" s="56">
        <v>1112442803</v>
      </c>
      <c r="R27" s="56"/>
    </row>
    <row r="28" spans="1:18" ht="21.75" customHeight="1" x14ac:dyDescent="0.2">
      <c r="A28" s="25" t="s">
        <v>43</v>
      </c>
      <c r="C28" s="25">
        <v>26290383</v>
      </c>
      <c r="E28" s="25">
        <v>45211742532</v>
      </c>
      <c r="G28" s="25">
        <v>40348080122</v>
      </c>
      <c r="I28" s="25">
        <v>4863662410</v>
      </c>
      <c r="K28" s="25">
        <v>26290383</v>
      </c>
      <c r="M28" s="25">
        <v>45211742532</v>
      </c>
      <c r="O28" s="25">
        <v>45289786608</v>
      </c>
      <c r="Q28" s="56">
        <v>-78044075</v>
      </c>
      <c r="R28" s="56"/>
    </row>
    <row r="29" spans="1:18" ht="21.75" customHeight="1" x14ac:dyDescent="0.2">
      <c r="A29" s="25" t="s">
        <v>85</v>
      </c>
      <c r="C29" s="25">
        <v>21977155</v>
      </c>
      <c r="E29" s="25">
        <v>37706870741</v>
      </c>
      <c r="G29" s="25">
        <v>25953061394</v>
      </c>
      <c r="I29" s="25">
        <v>11753809347</v>
      </c>
      <c r="K29" s="25">
        <v>21977155</v>
      </c>
      <c r="M29" s="25">
        <v>37706870741</v>
      </c>
      <c r="O29" s="25">
        <v>37337729954</v>
      </c>
      <c r="Q29" s="56">
        <v>369140787</v>
      </c>
      <c r="R29" s="56"/>
    </row>
    <row r="30" spans="1:18" ht="21.75" customHeight="1" x14ac:dyDescent="0.2">
      <c r="A30" s="25" t="s">
        <v>71</v>
      </c>
      <c r="C30" s="25">
        <v>88027768</v>
      </c>
      <c r="E30" s="25">
        <v>119005443781</v>
      </c>
      <c r="G30" s="25">
        <v>113030979066</v>
      </c>
      <c r="I30" s="25">
        <v>5974464715</v>
      </c>
      <c r="K30" s="25">
        <v>88027768</v>
      </c>
      <c r="M30" s="25">
        <v>119005443781</v>
      </c>
      <c r="O30" s="25">
        <v>109686935952</v>
      </c>
      <c r="Q30" s="56">
        <v>9318507829</v>
      </c>
      <c r="R30" s="56"/>
    </row>
    <row r="31" spans="1:18" ht="21.75" customHeight="1" x14ac:dyDescent="0.2">
      <c r="A31" s="25" t="s">
        <v>83</v>
      </c>
      <c r="C31" s="25">
        <v>41352</v>
      </c>
      <c r="E31" s="25">
        <v>719354223</v>
      </c>
      <c r="G31" s="25">
        <v>596648868</v>
      </c>
      <c r="I31" s="25">
        <v>122705355</v>
      </c>
      <c r="K31" s="25">
        <v>41352</v>
      </c>
      <c r="M31" s="25">
        <v>719354223</v>
      </c>
      <c r="O31" s="25">
        <v>620907355</v>
      </c>
      <c r="Q31" s="56">
        <v>98446868</v>
      </c>
      <c r="R31" s="56"/>
    </row>
    <row r="32" spans="1:18" ht="21.75" customHeight="1" x14ac:dyDescent="0.2">
      <c r="A32" s="25" t="s">
        <v>125</v>
      </c>
      <c r="C32" s="25">
        <v>48137594</v>
      </c>
      <c r="E32" s="25">
        <v>51679269340</v>
      </c>
      <c r="G32" s="25">
        <v>46042123873</v>
      </c>
      <c r="I32" s="25">
        <v>5637145467</v>
      </c>
      <c r="K32" s="25">
        <v>48137594</v>
      </c>
      <c r="M32" s="25">
        <v>51679269340</v>
      </c>
      <c r="O32" s="25">
        <v>45932607969</v>
      </c>
      <c r="Q32" s="56">
        <v>5746661371</v>
      </c>
      <c r="R32" s="56"/>
    </row>
    <row r="33" spans="1:18" ht="21.75" customHeight="1" x14ac:dyDescent="0.2">
      <c r="A33" s="25" t="s">
        <v>25</v>
      </c>
      <c r="C33" s="25">
        <v>110301414</v>
      </c>
      <c r="E33" s="25">
        <v>376082763612</v>
      </c>
      <c r="G33" s="25">
        <v>335952649477</v>
      </c>
      <c r="I33" s="25">
        <v>40130114135</v>
      </c>
      <c r="K33" s="25">
        <v>110301414</v>
      </c>
      <c r="M33" s="25">
        <v>376082763612</v>
      </c>
      <c r="O33" s="25">
        <v>308229358730</v>
      </c>
      <c r="Q33" s="56">
        <v>67853404882</v>
      </c>
      <c r="R33" s="56"/>
    </row>
    <row r="34" spans="1:18" ht="21.75" customHeight="1" x14ac:dyDescent="0.2">
      <c r="A34" s="25" t="s">
        <v>32</v>
      </c>
      <c r="C34" s="25">
        <v>3602289</v>
      </c>
      <c r="E34" s="25">
        <v>32370932639</v>
      </c>
      <c r="G34" s="25">
        <v>30007568088</v>
      </c>
      <c r="I34" s="25">
        <v>2363364551</v>
      </c>
      <c r="K34" s="25">
        <v>3602289</v>
      </c>
      <c r="M34" s="25">
        <v>32370932639</v>
      </c>
      <c r="O34" s="25">
        <v>25674733077</v>
      </c>
      <c r="Q34" s="56">
        <v>6696199562</v>
      </c>
      <c r="R34" s="56"/>
    </row>
    <row r="35" spans="1:18" ht="21.75" customHeight="1" x14ac:dyDescent="0.2">
      <c r="A35" s="25" t="s">
        <v>33</v>
      </c>
      <c r="C35" s="25">
        <v>177036128</v>
      </c>
      <c r="E35" s="25">
        <v>299874628217</v>
      </c>
      <c r="G35" s="25">
        <v>316768973469</v>
      </c>
      <c r="I35" s="25">
        <v>-16894345251</v>
      </c>
      <c r="K35" s="25">
        <v>177036128</v>
      </c>
      <c r="M35" s="25">
        <v>299874628217</v>
      </c>
      <c r="O35" s="25">
        <v>276221569725</v>
      </c>
      <c r="Q35" s="56">
        <v>23653058492</v>
      </c>
      <c r="R35" s="56"/>
    </row>
    <row r="36" spans="1:18" ht="21.75" customHeight="1" x14ac:dyDescent="0.2">
      <c r="A36" s="25" t="s">
        <v>42</v>
      </c>
      <c r="C36" s="25">
        <v>14563130</v>
      </c>
      <c r="E36" s="25">
        <v>84976933940</v>
      </c>
      <c r="G36" s="25">
        <v>72006008418</v>
      </c>
      <c r="I36" s="25">
        <v>12970925522</v>
      </c>
      <c r="K36" s="25">
        <v>14563130</v>
      </c>
      <c r="M36" s="25">
        <v>84976933940</v>
      </c>
      <c r="O36" s="25">
        <v>66148612510</v>
      </c>
      <c r="Q36" s="56">
        <v>18828321430</v>
      </c>
      <c r="R36" s="56"/>
    </row>
    <row r="37" spans="1:18" ht="21.75" customHeight="1" x14ac:dyDescent="0.2">
      <c r="A37" s="25" t="s">
        <v>51</v>
      </c>
      <c r="C37" s="25">
        <v>1000000</v>
      </c>
      <c r="E37" s="25">
        <v>7395732000</v>
      </c>
      <c r="G37" s="25">
        <v>6769480500</v>
      </c>
      <c r="I37" s="25">
        <v>626251500</v>
      </c>
      <c r="K37" s="25">
        <v>1000000</v>
      </c>
      <c r="M37" s="25">
        <v>7395732000</v>
      </c>
      <c r="O37" s="25">
        <v>6540848998</v>
      </c>
      <c r="Q37" s="56">
        <v>854883002</v>
      </c>
      <c r="R37" s="56"/>
    </row>
    <row r="38" spans="1:18" ht="21.75" customHeight="1" x14ac:dyDescent="0.2">
      <c r="A38" s="25" t="s">
        <v>57</v>
      </c>
      <c r="C38" s="25">
        <v>5966228</v>
      </c>
      <c r="E38" s="25">
        <v>10722757929</v>
      </c>
      <c r="G38" s="25">
        <v>7751462729</v>
      </c>
      <c r="I38" s="25">
        <v>2971295200</v>
      </c>
      <c r="K38" s="25">
        <v>5966228</v>
      </c>
      <c r="M38" s="25">
        <v>10722757929</v>
      </c>
      <c r="O38" s="25">
        <v>10727277944</v>
      </c>
      <c r="Q38" s="56">
        <v>-4520014</v>
      </c>
      <c r="R38" s="56"/>
    </row>
    <row r="39" spans="1:18" ht="21.75" customHeight="1" x14ac:dyDescent="0.2">
      <c r="A39" s="25" t="s">
        <v>108</v>
      </c>
      <c r="C39" s="25">
        <v>2640539</v>
      </c>
      <c r="E39" s="25">
        <v>38821203057</v>
      </c>
      <c r="G39" s="25">
        <v>34962706202</v>
      </c>
      <c r="I39" s="25">
        <v>3858496855</v>
      </c>
      <c r="K39" s="25">
        <v>2640539</v>
      </c>
      <c r="M39" s="25">
        <v>38821203057</v>
      </c>
      <c r="O39" s="25">
        <v>40961866717</v>
      </c>
      <c r="Q39" s="56">
        <v>-2140663659</v>
      </c>
      <c r="R39" s="56"/>
    </row>
    <row r="40" spans="1:18" ht="21.75" customHeight="1" x14ac:dyDescent="0.2">
      <c r="A40" s="25" t="s">
        <v>84</v>
      </c>
      <c r="C40" s="25">
        <v>13592513</v>
      </c>
      <c r="E40" s="25">
        <v>100661699729</v>
      </c>
      <c r="G40" s="25">
        <v>83344976978</v>
      </c>
      <c r="I40" s="25">
        <v>17316722751</v>
      </c>
      <c r="K40" s="25">
        <v>13592513</v>
      </c>
      <c r="M40" s="25">
        <v>100661699729</v>
      </c>
      <c r="O40" s="25">
        <v>70326758763</v>
      </c>
      <c r="Q40" s="56">
        <v>30334940966</v>
      </c>
      <c r="R40" s="56"/>
    </row>
    <row r="41" spans="1:18" ht="21.75" customHeight="1" x14ac:dyDescent="0.2">
      <c r="A41" s="25" t="s">
        <v>101</v>
      </c>
      <c r="C41" s="25">
        <v>8416173</v>
      </c>
      <c r="E41" s="25">
        <v>62662064812</v>
      </c>
      <c r="G41" s="25">
        <v>55969187395</v>
      </c>
      <c r="I41" s="25">
        <v>6692877417</v>
      </c>
      <c r="K41" s="25">
        <v>8416173</v>
      </c>
      <c r="M41" s="25">
        <v>62662064812</v>
      </c>
      <c r="O41" s="25">
        <v>66339307595</v>
      </c>
      <c r="Q41" s="56">
        <v>-3677242782</v>
      </c>
      <c r="R41" s="56"/>
    </row>
    <row r="42" spans="1:18" ht="21.75" customHeight="1" x14ac:dyDescent="0.2">
      <c r="A42" s="25" t="s">
        <v>120</v>
      </c>
      <c r="C42" s="25">
        <v>75000</v>
      </c>
      <c r="E42" s="25">
        <v>1386699750</v>
      </c>
      <c r="G42" s="25">
        <v>1223427037</v>
      </c>
      <c r="I42" s="25">
        <v>163272713</v>
      </c>
      <c r="K42" s="25">
        <v>75000</v>
      </c>
      <c r="M42" s="25">
        <v>1386699750</v>
      </c>
      <c r="O42" s="25">
        <v>686444153</v>
      </c>
      <c r="Q42" s="56">
        <v>700255597</v>
      </c>
      <c r="R42" s="56"/>
    </row>
    <row r="43" spans="1:18" ht="21.75" customHeight="1" x14ac:dyDescent="0.2">
      <c r="A43" s="25" t="s">
        <v>107</v>
      </c>
      <c r="C43" s="25">
        <v>82593142</v>
      </c>
      <c r="E43" s="25">
        <v>169211630091</v>
      </c>
      <c r="G43" s="25">
        <v>149507219018</v>
      </c>
      <c r="I43" s="25">
        <v>19704411073</v>
      </c>
      <c r="K43" s="25">
        <v>82593142</v>
      </c>
      <c r="M43" s="25">
        <v>169211630091</v>
      </c>
      <c r="O43" s="25">
        <v>158715678584</v>
      </c>
      <c r="Q43" s="56">
        <v>10495951507</v>
      </c>
      <c r="R43" s="56"/>
    </row>
    <row r="44" spans="1:18" ht="21.75" customHeight="1" x14ac:dyDescent="0.2">
      <c r="A44" s="25" t="s">
        <v>106</v>
      </c>
      <c r="C44" s="25">
        <v>12105019</v>
      </c>
      <c r="E44" s="25">
        <v>29131878805</v>
      </c>
      <c r="G44" s="25">
        <v>24583407021</v>
      </c>
      <c r="I44" s="25">
        <v>4548471784</v>
      </c>
      <c r="K44" s="25">
        <v>12105019</v>
      </c>
      <c r="M44" s="25">
        <v>29131878805</v>
      </c>
      <c r="O44" s="25">
        <v>26413112185</v>
      </c>
      <c r="Q44" s="56">
        <v>2718766620</v>
      </c>
      <c r="R44" s="56"/>
    </row>
    <row r="45" spans="1:18" ht="21.75" customHeight="1" x14ac:dyDescent="0.2">
      <c r="A45" s="25" t="s">
        <v>80</v>
      </c>
      <c r="C45" s="25">
        <v>2800000</v>
      </c>
      <c r="E45" s="25">
        <v>7988185800</v>
      </c>
      <c r="G45" s="25">
        <v>5998097700</v>
      </c>
      <c r="I45" s="25">
        <v>1990088100</v>
      </c>
      <c r="K45" s="25">
        <v>2800000</v>
      </c>
      <c r="M45" s="25">
        <v>7988185800</v>
      </c>
      <c r="O45" s="25">
        <v>7542851400</v>
      </c>
      <c r="Q45" s="56">
        <v>445334400</v>
      </c>
      <c r="R45" s="56"/>
    </row>
    <row r="46" spans="1:18" ht="21.75" customHeight="1" x14ac:dyDescent="0.2">
      <c r="A46" s="25" t="s">
        <v>132</v>
      </c>
      <c r="C46" s="25">
        <v>4053651</v>
      </c>
      <c r="E46" s="25">
        <v>21159071358</v>
      </c>
      <c r="G46" s="25">
        <v>19216061093</v>
      </c>
      <c r="I46" s="25">
        <v>1943010265</v>
      </c>
      <c r="K46" s="25">
        <v>4053651</v>
      </c>
      <c r="M46" s="25">
        <v>21159071358</v>
      </c>
      <c r="O46" s="25">
        <v>20074900391</v>
      </c>
      <c r="Q46" s="56">
        <v>1084170967</v>
      </c>
      <c r="R46" s="56"/>
    </row>
    <row r="47" spans="1:18" ht="21.75" customHeight="1" x14ac:dyDescent="0.2">
      <c r="A47" s="25" t="s">
        <v>88</v>
      </c>
      <c r="C47" s="25">
        <v>2089551</v>
      </c>
      <c r="E47" s="25">
        <v>14622911927</v>
      </c>
      <c r="G47" s="25">
        <v>14415200110</v>
      </c>
      <c r="I47" s="25">
        <v>207711817</v>
      </c>
      <c r="K47" s="25">
        <v>2089551</v>
      </c>
      <c r="M47" s="25">
        <v>14622911927</v>
      </c>
      <c r="O47" s="25">
        <v>13083996548</v>
      </c>
      <c r="Q47" s="56">
        <v>1538915379</v>
      </c>
      <c r="R47" s="56"/>
    </row>
    <row r="48" spans="1:18" ht="21.75" customHeight="1" x14ac:dyDescent="0.2">
      <c r="A48" s="25" t="s">
        <v>119</v>
      </c>
      <c r="C48" s="25">
        <v>6505676</v>
      </c>
      <c r="E48" s="25">
        <v>39836518123</v>
      </c>
      <c r="G48" s="25">
        <v>38455849513</v>
      </c>
      <c r="I48" s="25">
        <v>1380668610</v>
      </c>
      <c r="K48" s="25">
        <v>6505676</v>
      </c>
      <c r="M48" s="25">
        <v>39836518123</v>
      </c>
      <c r="O48" s="25">
        <v>39807397186</v>
      </c>
      <c r="Q48" s="56">
        <v>29120937</v>
      </c>
      <c r="R48" s="56"/>
    </row>
    <row r="49" spans="1:18" ht="21.75" customHeight="1" x14ac:dyDescent="0.2">
      <c r="A49" s="25" t="s">
        <v>116</v>
      </c>
      <c r="C49" s="25">
        <v>2040596</v>
      </c>
      <c r="E49" s="25">
        <v>36816448336</v>
      </c>
      <c r="G49" s="25">
        <v>31603320390</v>
      </c>
      <c r="I49" s="25">
        <v>5213127946</v>
      </c>
      <c r="K49" s="25">
        <v>2040596</v>
      </c>
      <c r="M49" s="25">
        <v>36816448336</v>
      </c>
      <c r="O49" s="25">
        <v>37998662998</v>
      </c>
      <c r="Q49" s="56">
        <v>-1182214661</v>
      </c>
      <c r="R49" s="56"/>
    </row>
    <row r="50" spans="1:18" ht="21.75" customHeight="1" x14ac:dyDescent="0.2">
      <c r="A50" s="25" t="s">
        <v>70</v>
      </c>
      <c r="C50" s="25">
        <v>3250000</v>
      </c>
      <c r="E50" s="25">
        <v>4413084975</v>
      </c>
      <c r="G50" s="25">
        <v>4947582509</v>
      </c>
      <c r="I50" s="25">
        <v>-534497534</v>
      </c>
      <c r="K50" s="25">
        <v>3250000</v>
      </c>
      <c r="M50" s="25">
        <v>4413084975</v>
      </c>
      <c r="O50" s="25">
        <v>4033659239</v>
      </c>
      <c r="Q50" s="56">
        <v>379425736</v>
      </c>
      <c r="R50" s="56"/>
    </row>
    <row r="51" spans="1:18" ht="21.75" customHeight="1" x14ac:dyDescent="0.2">
      <c r="A51" s="25" t="s">
        <v>89</v>
      </c>
      <c r="C51" s="25">
        <v>24760813</v>
      </c>
      <c r="E51" s="25">
        <v>199123103055</v>
      </c>
      <c r="G51" s="25">
        <v>162535485549</v>
      </c>
      <c r="I51" s="25">
        <v>36587617506</v>
      </c>
      <c r="K51" s="25">
        <v>24760813</v>
      </c>
      <c r="M51" s="25">
        <v>199123103055</v>
      </c>
      <c r="O51" s="25">
        <v>175464347833</v>
      </c>
      <c r="Q51" s="56">
        <v>23658755222</v>
      </c>
      <c r="R51" s="56"/>
    </row>
    <row r="52" spans="1:18" ht="21.75" customHeight="1" x14ac:dyDescent="0.2">
      <c r="A52" s="25" t="s">
        <v>81</v>
      </c>
      <c r="C52" s="25">
        <v>12235575</v>
      </c>
      <c r="E52" s="25">
        <v>61543633043</v>
      </c>
      <c r="G52" s="25">
        <v>60681149953</v>
      </c>
      <c r="I52" s="25">
        <v>862483090</v>
      </c>
      <c r="K52" s="25">
        <v>12235575</v>
      </c>
      <c r="M52" s="25">
        <v>61543633043</v>
      </c>
      <c r="O52" s="25">
        <v>61515977940</v>
      </c>
      <c r="Q52" s="56">
        <v>27655103</v>
      </c>
      <c r="R52" s="56"/>
    </row>
    <row r="53" spans="1:18" ht="21.75" customHeight="1" x14ac:dyDescent="0.2">
      <c r="A53" s="25" t="s">
        <v>53</v>
      </c>
      <c r="C53" s="25">
        <v>22781529</v>
      </c>
      <c r="E53" s="25">
        <v>90493331694</v>
      </c>
      <c r="G53" s="25">
        <v>79102404306</v>
      </c>
      <c r="I53" s="25">
        <v>11390927388</v>
      </c>
      <c r="K53" s="25">
        <v>22781529</v>
      </c>
      <c r="M53" s="25">
        <v>90493331694</v>
      </c>
      <c r="O53" s="25">
        <v>93592728350</v>
      </c>
      <c r="Q53" s="56">
        <v>-3099396655</v>
      </c>
      <c r="R53" s="56"/>
    </row>
    <row r="54" spans="1:18" ht="21.75" customHeight="1" x14ac:dyDescent="0.2">
      <c r="A54" s="25" t="s">
        <v>49</v>
      </c>
      <c r="C54" s="25">
        <v>900000</v>
      </c>
      <c r="E54" s="25">
        <v>3494483370</v>
      </c>
      <c r="G54" s="25">
        <v>3117837825</v>
      </c>
      <c r="I54" s="25">
        <v>376645545</v>
      </c>
      <c r="K54" s="25">
        <v>900000</v>
      </c>
      <c r="M54" s="25">
        <v>3494483370</v>
      </c>
      <c r="O54" s="25">
        <v>2884867081</v>
      </c>
      <c r="Q54" s="56">
        <v>609616289</v>
      </c>
      <c r="R54" s="56"/>
    </row>
    <row r="55" spans="1:18" ht="21.75" customHeight="1" x14ac:dyDescent="0.2">
      <c r="A55" s="25" t="s">
        <v>60</v>
      </c>
      <c r="C55" s="25">
        <v>4654118</v>
      </c>
      <c r="E55" s="25">
        <v>29747919166</v>
      </c>
      <c r="G55" s="25">
        <v>26403013170</v>
      </c>
      <c r="I55" s="25">
        <v>3344905996</v>
      </c>
      <c r="K55" s="25">
        <v>4654118</v>
      </c>
      <c r="M55" s="25">
        <v>29747919166</v>
      </c>
      <c r="O55" s="25">
        <v>24532254972</v>
      </c>
      <c r="Q55" s="56">
        <v>5215664194</v>
      </c>
      <c r="R55" s="56"/>
    </row>
    <row r="56" spans="1:18" ht="21.75" customHeight="1" x14ac:dyDescent="0.2">
      <c r="A56" s="25" t="s">
        <v>118</v>
      </c>
      <c r="C56" s="25">
        <v>175000</v>
      </c>
      <c r="E56" s="25">
        <v>8576166375</v>
      </c>
      <c r="G56" s="25">
        <v>8611516556</v>
      </c>
      <c r="I56" s="25">
        <v>-35350181</v>
      </c>
      <c r="K56" s="25">
        <v>175000</v>
      </c>
      <c r="M56" s="25">
        <v>8576166375</v>
      </c>
      <c r="O56" s="25">
        <v>7027375067</v>
      </c>
      <c r="Q56" s="56">
        <v>1548791308</v>
      </c>
      <c r="R56" s="56"/>
    </row>
    <row r="57" spans="1:18" ht="21.75" customHeight="1" x14ac:dyDescent="0.2">
      <c r="A57" s="25" t="s">
        <v>79</v>
      </c>
      <c r="C57" s="25">
        <v>26577152</v>
      </c>
      <c r="E57" s="25">
        <v>168289144313</v>
      </c>
      <c r="G57" s="25">
        <v>132905281842</v>
      </c>
      <c r="I57" s="25">
        <v>35383862471</v>
      </c>
      <c r="K57" s="25">
        <v>26577152</v>
      </c>
      <c r="M57" s="25">
        <v>168289144313</v>
      </c>
      <c r="O57" s="25">
        <v>109706253697</v>
      </c>
      <c r="Q57" s="56">
        <v>58582890616</v>
      </c>
      <c r="R57" s="56"/>
    </row>
    <row r="58" spans="1:18" ht="21.75" customHeight="1" x14ac:dyDescent="0.2">
      <c r="A58" s="25" t="s">
        <v>129</v>
      </c>
      <c r="C58" s="25">
        <v>12995952</v>
      </c>
      <c r="E58" s="25">
        <v>46222844134</v>
      </c>
      <c r="G58" s="25">
        <v>38742959630</v>
      </c>
      <c r="I58" s="25">
        <v>7479884504</v>
      </c>
      <c r="K58" s="25">
        <v>12995952</v>
      </c>
      <c r="M58" s="25">
        <v>46222844134</v>
      </c>
      <c r="O58" s="25">
        <v>42088883786</v>
      </c>
      <c r="Q58" s="56">
        <v>4133960348</v>
      </c>
      <c r="R58" s="56"/>
    </row>
    <row r="59" spans="1:18" ht="21.75" customHeight="1" x14ac:dyDescent="0.2">
      <c r="A59" s="25" t="s">
        <v>86</v>
      </c>
      <c r="C59" s="25">
        <v>88307638</v>
      </c>
      <c r="E59" s="25">
        <v>236573049357</v>
      </c>
      <c r="G59" s="25">
        <v>214188586431</v>
      </c>
      <c r="I59" s="25">
        <v>22384462926</v>
      </c>
      <c r="K59" s="25">
        <v>88307638</v>
      </c>
      <c r="M59" s="25">
        <v>236573049357</v>
      </c>
      <c r="O59" s="25">
        <v>195939849501</v>
      </c>
      <c r="Q59" s="56">
        <v>40633199856</v>
      </c>
      <c r="R59" s="56"/>
    </row>
    <row r="60" spans="1:18" ht="21.75" customHeight="1" x14ac:dyDescent="0.2">
      <c r="A60" s="25" t="s">
        <v>99</v>
      </c>
      <c r="C60" s="25">
        <v>3825976</v>
      </c>
      <c r="E60" s="25">
        <v>37233440025</v>
      </c>
      <c r="G60" s="25">
        <v>30882076915</v>
      </c>
      <c r="I60" s="25">
        <v>6351363110</v>
      </c>
      <c r="K60" s="25">
        <v>3825976</v>
      </c>
      <c r="M60" s="25">
        <v>37233440025</v>
      </c>
      <c r="O60" s="25">
        <v>33256544546</v>
      </c>
      <c r="Q60" s="56">
        <v>3976895479</v>
      </c>
      <c r="R60" s="56"/>
    </row>
    <row r="61" spans="1:18" ht="21.75" customHeight="1" x14ac:dyDescent="0.2">
      <c r="A61" s="25" t="s">
        <v>21</v>
      </c>
      <c r="C61" s="25">
        <v>20156689</v>
      </c>
      <c r="E61" s="25">
        <v>205577123746</v>
      </c>
      <c r="G61" s="25">
        <v>191285580437</v>
      </c>
      <c r="I61" s="25">
        <v>14291543309</v>
      </c>
      <c r="K61" s="25">
        <v>20156689</v>
      </c>
      <c r="M61" s="25">
        <v>205577123746</v>
      </c>
      <c r="O61" s="25">
        <v>191446979712</v>
      </c>
      <c r="Q61" s="56">
        <v>14130144034</v>
      </c>
      <c r="R61" s="56"/>
    </row>
    <row r="62" spans="1:18" ht="21.75" customHeight="1" x14ac:dyDescent="0.2">
      <c r="A62" s="25" t="s">
        <v>187</v>
      </c>
      <c r="C62" s="25">
        <v>41074</v>
      </c>
      <c r="E62" s="25">
        <v>356486174880</v>
      </c>
      <c r="G62" s="25">
        <v>349993587701</v>
      </c>
      <c r="I62" s="25">
        <v>6492587179</v>
      </c>
      <c r="K62" s="25">
        <v>41074</v>
      </c>
      <c r="M62" s="25">
        <v>356486174880</v>
      </c>
      <c r="O62" s="25">
        <v>349993587701</v>
      </c>
      <c r="Q62" s="56">
        <v>6492587179</v>
      </c>
      <c r="R62" s="56"/>
    </row>
    <row r="63" spans="1:18" ht="21.75" customHeight="1" x14ac:dyDescent="0.2">
      <c r="A63" s="25" t="s">
        <v>130</v>
      </c>
      <c r="C63" s="25">
        <v>1774305</v>
      </c>
      <c r="E63" s="25">
        <v>58820991973</v>
      </c>
      <c r="G63" s="25">
        <v>52920774605</v>
      </c>
      <c r="I63" s="25">
        <v>5900217368</v>
      </c>
      <c r="K63" s="25">
        <v>1774305</v>
      </c>
      <c r="M63" s="25">
        <v>58820991973</v>
      </c>
      <c r="O63" s="25">
        <v>54687771528</v>
      </c>
      <c r="Q63" s="56">
        <v>4133220445</v>
      </c>
      <c r="R63" s="56"/>
    </row>
    <row r="64" spans="1:18" ht="21.75" customHeight="1" x14ac:dyDescent="0.2">
      <c r="A64" s="25" t="s">
        <v>61</v>
      </c>
      <c r="C64" s="25">
        <v>1013458</v>
      </c>
      <c r="E64" s="25">
        <v>33376087151</v>
      </c>
      <c r="G64" s="25">
        <v>32904053140</v>
      </c>
      <c r="I64" s="25">
        <v>472034011</v>
      </c>
      <c r="K64" s="25">
        <v>1013458</v>
      </c>
      <c r="M64" s="25">
        <v>33376087151</v>
      </c>
      <c r="O64" s="25">
        <v>39137054263</v>
      </c>
      <c r="Q64" s="56">
        <v>-5760967111</v>
      </c>
      <c r="R64" s="56"/>
    </row>
    <row r="65" spans="1:18" ht="21.75" customHeight="1" x14ac:dyDescent="0.2">
      <c r="A65" s="25" t="s">
        <v>38</v>
      </c>
      <c r="C65" s="25">
        <v>1000000</v>
      </c>
      <c r="E65" s="25">
        <v>32008410000</v>
      </c>
      <c r="G65" s="25">
        <v>32505435000</v>
      </c>
      <c r="I65" s="25">
        <v>-497025000</v>
      </c>
      <c r="K65" s="25">
        <v>1000000</v>
      </c>
      <c r="M65" s="25">
        <v>32008410000</v>
      </c>
      <c r="O65" s="25">
        <v>36783368966</v>
      </c>
      <c r="Q65" s="56">
        <v>-4774958966</v>
      </c>
      <c r="R65" s="56"/>
    </row>
    <row r="66" spans="1:18" ht="21.75" customHeight="1" x14ac:dyDescent="0.2">
      <c r="A66" s="25" t="s">
        <v>115</v>
      </c>
      <c r="C66" s="25">
        <v>14759975</v>
      </c>
      <c r="E66" s="25">
        <v>59422220252</v>
      </c>
      <c r="G66" s="25">
        <v>61817683813</v>
      </c>
      <c r="I66" s="25">
        <v>-2395463560</v>
      </c>
      <c r="K66" s="25">
        <v>14759975</v>
      </c>
      <c r="M66" s="25">
        <v>59422220252</v>
      </c>
      <c r="O66" s="25">
        <v>60236522336</v>
      </c>
      <c r="Q66" s="56">
        <v>-814302083</v>
      </c>
      <c r="R66" s="56"/>
    </row>
    <row r="67" spans="1:18" ht="21.75" customHeight="1" x14ac:dyDescent="0.2">
      <c r="A67" s="25" t="s">
        <v>75</v>
      </c>
      <c r="C67" s="25">
        <v>20621142</v>
      </c>
      <c r="E67" s="25">
        <v>95727743777</v>
      </c>
      <c r="G67" s="25">
        <v>87118396371</v>
      </c>
      <c r="I67" s="25">
        <v>8609347406</v>
      </c>
      <c r="K67" s="25">
        <v>20621142</v>
      </c>
      <c r="M67" s="25">
        <v>95727743777</v>
      </c>
      <c r="O67" s="25">
        <v>92559530798</v>
      </c>
      <c r="Q67" s="56">
        <v>3168212979</v>
      </c>
      <c r="R67" s="56"/>
    </row>
    <row r="68" spans="1:18" ht="21.75" customHeight="1" x14ac:dyDescent="0.2">
      <c r="A68" s="25" t="s">
        <v>92</v>
      </c>
      <c r="C68" s="25">
        <v>1500000</v>
      </c>
      <c r="E68" s="25">
        <v>7082606250</v>
      </c>
      <c r="G68" s="25">
        <v>6924552300</v>
      </c>
      <c r="I68" s="25">
        <v>158053950</v>
      </c>
      <c r="K68" s="25">
        <v>1500000</v>
      </c>
      <c r="M68" s="25">
        <v>7082606250</v>
      </c>
      <c r="O68" s="25">
        <v>4164778189</v>
      </c>
      <c r="Q68" s="56">
        <v>2917828061</v>
      </c>
      <c r="R68" s="56"/>
    </row>
    <row r="69" spans="1:18" ht="21.75" customHeight="1" x14ac:dyDescent="0.2">
      <c r="A69" s="25" t="s">
        <v>131</v>
      </c>
      <c r="C69" s="25">
        <v>30866809</v>
      </c>
      <c r="E69" s="25">
        <v>47160003834</v>
      </c>
      <c r="G69" s="25">
        <v>40900640931</v>
      </c>
      <c r="I69" s="25">
        <v>6259362903</v>
      </c>
      <c r="K69" s="25">
        <v>30866809</v>
      </c>
      <c r="M69" s="25">
        <v>47160003834</v>
      </c>
      <c r="O69" s="25">
        <v>43479019803</v>
      </c>
      <c r="Q69" s="56">
        <v>3680984031</v>
      </c>
      <c r="R69" s="56"/>
    </row>
    <row r="70" spans="1:18" ht="21.75" customHeight="1" x14ac:dyDescent="0.2">
      <c r="A70" s="25" t="s">
        <v>58</v>
      </c>
      <c r="C70" s="25">
        <v>10000000</v>
      </c>
      <c r="E70" s="25">
        <v>66203730000</v>
      </c>
      <c r="G70" s="25">
        <v>59145975000</v>
      </c>
      <c r="I70" s="25">
        <v>7057755000</v>
      </c>
      <c r="K70" s="25">
        <v>10000000</v>
      </c>
      <c r="M70" s="25">
        <v>66203730000</v>
      </c>
      <c r="O70" s="25">
        <v>53639022623</v>
      </c>
      <c r="Q70" s="56">
        <v>12564707377</v>
      </c>
      <c r="R70" s="56"/>
    </row>
    <row r="71" spans="1:18" ht="21.75" customHeight="1" x14ac:dyDescent="0.2">
      <c r="A71" s="25" t="s">
        <v>69</v>
      </c>
      <c r="C71" s="25">
        <v>10742570</v>
      </c>
      <c r="E71" s="25">
        <v>82439191189</v>
      </c>
      <c r="G71" s="25">
        <v>64178696768</v>
      </c>
      <c r="I71" s="25">
        <v>18260494421</v>
      </c>
      <c r="K71" s="25">
        <v>10742570</v>
      </c>
      <c r="M71" s="25">
        <v>82439191189</v>
      </c>
      <c r="O71" s="25">
        <v>92133395850</v>
      </c>
      <c r="Q71" s="56">
        <v>-9694204660</v>
      </c>
      <c r="R71" s="56"/>
    </row>
    <row r="72" spans="1:18" ht="21.75" customHeight="1" x14ac:dyDescent="0.2">
      <c r="A72" s="25" t="s">
        <v>63</v>
      </c>
      <c r="C72" s="25">
        <v>24353465</v>
      </c>
      <c r="E72" s="25">
        <v>69139652738</v>
      </c>
      <c r="G72" s="25">
        <v>67590304778</v>
      </c>
      <c r="I72" s="25">
        <v>1549347960</v>
      </c>
      <c r="K72" s="25">
        <v>24353465</v>
      </c>
      <c r="M72" s="25">
        <v>69139652738</v>
      </c>
      <c r="O72" s="25">
        <v>70917246211</v>
      </c>
      <c r="Q72" s="56">
        <v>-1777593472</v>
      </c>
      <c r="R72" s="56"/>
    </row>
    <row r="73" spans="1:18" ht="21.75" customHeight="1" x14ac:dyDescent="0.2">
      <c r="A73" s="25" t="s">
        <v>52</v>
      </c>
      <c r="C73" s="25">
        <v>171771932</v>
      </c>
      <c r="E73" s="25">
        <v>349866522570</v>
      </c>
      <c r="G73" s="25">
        <v>332633488515</v>
      </c>
      <c r="I73" s="25">
        <v>17233034055</v>
      </c>
      <c r="K73" s="25">
        <v>171771932</v>
      </c>
      <c r="M73" s="25">
        <v>349866522570</v>
      </c>
      <c r="O73" s="25">
        <v>390255753879</v>
      </c>
      <c r="Q73" s="56">
        <v>-40389231308</v>
      </c>
      <c r="R73" s="56"/>
    </row>
    <row r="74" spans="1:18" ht="21.75" customHeight="1" x14ac:dyDescent="0.2">
      <c r="A74" s="25" t="s">
        <v>133</v>
      </c>
      <c r="C74" s="25">
        <v>411</v>
      </c>
      <c r="E74" s="25">
        <v>992379</v>
      </c>
      <c r="G74" s="25">
        <v>999241</v>
      </c>
      <c r="I74" s="25">
        <v>-6861</v>
      </c>
      <c r="K74" s="25">
        <v>411</v>
      </c>
      <c r="M74" s="25">
        <v>992379</v>
      </c>
      <c r="O74" s="25">
        <v>999241</v>
      </c>
      <c r="Q74" s="56">
        <v>-6861</v>
      </c>
      <c r="R74" s="56"/>
    </row>
    <row r="75" spans="1:18" ht="21.75" customHeight="1" x14ac:dyDescent="0.2">
      <c r="A75" s="25" t="s">
        <v>30</v>
      </c>
      <c r="C75" s="25">
        <v>35415042</v>
      </c>
      <c r="E75" s="25">
        <v>153913297970</v>
      </c>
      <c r="G75" s="25">
        <v>110772340657</v>
      </c>
      <c r="I75" s="25">
        <v>43140957313</v>
      </c>
      <c r="K75" s="25">
        <v>35415042</v>
      </c>
      <c r="M75" s="25">
        <v>153913297970</v>
      </c>
      <c r="O75" s="25">
        <v>92970196348</v>
      </c>
      <c r="Q75" s="56">
        <v>60943101622</v>
      </c>
      <c r="R75" s="56"/>
    </row>
    <row r="76" spans="1:18" ht="21.75" customHeight="1" x14ac:dyDescent="0.2">
      <c r="A76" s="25" t="s">
        <v>35</v>
      </c>
      <c r="C76" s="25">
        <v>4600000</v>
      </c>
      <c r="E76" s="25">
        <v>47052362700</v>
      </c>
      <c r="G76" s="25">
        <v>43302806100</v>
      </c>
      <c r="I76" s="25">
        <v>3749556600</v>
      </c>
      <c r="K76" s="25">
        <v>4600000</v>
      </c>
      <c r="M76" s="25">
        <v>47052362700</v>
      </c>
      <c r="O76" s="25">
        <v>52870200626</v>
      </c>
      <c r="Q76" s="56">
        <v>-5817837926</v>
      </c>
      <c r="R76" s="56"/>
    </row>
    <row r="77" spans="1:18" ht="21.75" customHeight="1" x14ac:dyDescent="0.2">
      <c r="A77" s="25" t="s">
        <v>34</v>
      </c>
      <c r="C77" s="25">
        <v>1000000</v>
      </c>
      <c r="E77" s="25">
        <v>30944776500</v>
      </c>
      <c r="G77" s="25">
        <v>27137565000</v>
      </c>
      <c r="I77" s="25">
        <v>3807211500</v>
      </c>
      <c r="K77" s="25">
        <v>1000000</v>
      </c>
      <c r="M77" s="25">
        <v>30944776500</v>
      </c>
      <c r="O77" s="25">
        <v>29482193027</v>
      </c>
      <c r="Q77" s="56">
        <v>1462583473</v>
      </c>
      <c r="R77" s="56"/>
    </row>
    <row r="78" spans="1:18" ht="21.75" customHeight="1" x14ac:dyDescent="0.2">
      <c r="A78" s="25" t="s">
        <v>100</v>
      </c>
      <c r="C78" s="25">
        <v>34277</v>
      </c>
      <c r="E78" s="25">
        <v>104229465</v>
      </c>
      <c r="G78" s="25">
        <v>105694606</v>
      </c>
      <c r="I78" s="25">
        <v>-1465140</v>
      </c>
      <c r="K78" s="25">
        <v>34277</v>
      </c>
      <c r="M78" s="25">
        <v>104229465</v>
      </c>
      <c r="O78" s="25">
        <v>120079073</v>
      </c>
      <c r="Q78" s="56">
        <v>-15849607</v>
      </c>
      <c r="R78" s="56"/>
    </row>
    <row r="79" spans="1:18" ht="21.75" customHeight="1" x14ac:dyDescent="0.2">
      <c r="A79" s="25" t="s">
        <v>37</v>
      </c>
      <c r="C79" s="25">
        <v>31758519</v>
      </c>
      <c r="E79" s="25">
        <v>176789512546</v>
      </c>
      <c r="G79" s="25">
        <v>143546770276</v>
      </c>
      <c r="I79" s="25">
        <v>33242742270</v>
      </c>
      <c r="K79" s="25">
        <v>31758519</v>
      </c>
      <c r="M79" s="25">
        <v>176789512546</v>
      </c>
      <c r="O79" s="25">
        <v>150130365173</v>
      </c>
      <c r="Q79" s="56">
        <v>26659147373</v>
      </c>
      <c r="R79" s="56"/>
    </row>
    <row r="80" spans="1:18" ht="21.75" customHeight="1" x14ac:dyDescent="0.2">
      <c r="A80" s="25" t="s">
        <v>136</v>
      </c>
      <c r="C80" s="25">
        <v>100000</v>
      </c>
      <c r="E80" s="25">
        <v>1668015900</v>
      </c>
      <c r="G80" s="25">
        <v>1457322044</v>
      </c>
      <c r="I80" s="25">
        <v>210693856</v>
      </c>
      <c r="K80" s="25">
        <v>100000</v>
      </c>
      <c r="M80" s="25">
        <v>1668015900</v>
      </c>
      <c r="O80" s="25">
        <v>1457322044</v>
      </c>
      <c r="Q80" s="56">
        <v>210693856</v>
      </c>
      <c r="R80" s="56"/>
    </row>
    <row r="81" spans="1:18" ht="21.75" customHeight="1" x14ac:dyDescent="0.2">
      <c r="A81" s="25" t="s">
        <v>46</v>
      </c>
      <c r="C81" s="25">
        <v>38729148</v>
      </c>
      <c r="E81" s="25">
        <v>628298940172</v>
      </c>
      <c r="G81" s="25">
        <v>523804535433</v>
      </c>
      <c r="I81" s="25">
        <v>104494404739</v>
      </c>
      <c r="K81" s="25">
        <v>38729148</v>
      </c>
      <c r="M81" s="25">
        <v>628298940172</v>
      </c>
      <c r="O81" s="25">
        <v>393840291903</v>
      </c>
      <c r="Q81" s="56">
        <v>234458648269</v>
      </c>
      <c r="R81" s="56"/>
    </row>
    <row r="82" spans="1:18" ht="21.75" customHeight="1" x14ac:dyDescent="0.2">
      <c r="A82" s="25" t="s">
        <v>39</v>
      </c>
      <c r="C82" s="25">
        <v>19401000</v>
      </c>
      <c r="E82" s="25">
        <v>175691488495</v>
      </c>
      <c r="G82" s="25">
        <v>136927504755</v>
      </c>
      <c r="I82" s="25">
        <v>38763983740</v>
      </c>
      <c r="K82" s="25">
        <v>19401000</v>
      </c>
      <c r="M82" s="25">
        <v>175691488495</v>
      </c>
      <c r="O82" s="25">
        <v>141712160126</v>
      </c>
      <c r="Q82" s="56">
        <v>33979328369</v>
      </c>
      <c r="R82" s="56"/>
    </row>
    <row r="83" spans="1:18" ht="21.75" customHeight="1" x14ac:dyDescent="0.2">
      <c r="A83" s="25" t="s">
        <v>114</v>
      </c>
      <c r="C83" s="25">
        <v>336114314</v>
      </c>
      <c r="E83" s="25">
        <v>561646363271</v>
      </c>
      <c r="G83" s="25">
        <v>472103695004</v>
      </c>
      <c r="I83" s="25">
        <v>89542668267</v>
      </c>
      <c r="K83" s="25">
        <v>336114314</v>
      </c>
      <c r="M83" s="25">
        <v>561646363271</v>
      </c>
      <c r="O83" s="25">
        <v>462846044949</v>
      </c>
      <c r="Q83" s="56">
        <v>98800318322</v>
      </c>
      <c r="R83" s="56"/>
    </row>
    <row r="84" spans="1:18" ht="21.75" customHeight="1" x14ac:dyDescent="0.2">
      <c r="A84" s="25" t="s">
        <v>55</v>
      </c>
      <c r="C84" s="25">
        <v>1046455</v>
      </c>
      <c r="E84" s="25">
        <v>2199043245</v>
      </c>
      <c r="G84" s="25">
        <v>1371021285</v>
      </c>
      <c r="I84" s="25">
        <v>828021960</v>
      </c>
      <c r="K84" s="25">
        <v>1046455</v>
      </c>
      <c r="M84" s="25">
        <v>2199043245</v>
      </c>
      <c r="O84" s="25">
        <v>2608812315</v>
      </c>
      <c r="Q84" s="56">
        <v>-409769069</v>
      </c>
      <c r="R84" s="56"/>
    </row>
    <row r="85" spans="1:18" ht="21.75" customHeight="1" x14ac:dyDescent="0.2">
      <c r="A85" s="25" t="s">
        <v>20</v>
      </c>
      <c r="C85" s="25">
        <v>490000</v>
      </c>
      <c r="E85" s="25">
        <v>4408114725</v>
      </c>
      <c r="G85" s="25">
        <v>3813871635</v>
      </c>
      <c r="I85" s="25">
        <v>594243090</v>
      </c>
      <c r="K85" s="25">
        <v>490000</v>
      </c>
      <c r="M85" s="25">
        <v>4408114725</v>
      </c>
      <c r="O85" s="25">
        <v>3412395640</v>
      </c>
      <c r="Q85" s="56">
        <v>995719085</v>
      </c>
      <c r="R85" s="56"/>
    </row>
    <row r="86" spans="1:18" ht="21.75" customHeight="1" x14ac:dyDescent="0.2">
      <c r="A86" s="25" t="s">
        <v>29</v>
      </c>
      <c r="C86" s="25">
        <v>170663333</v>
      </c>
      <c r="E86" s="25">
        <v>512166968343</v>
      </c>
      <c r="G86" s="25">
        <v>455849499554</v>
      </c>
      <c r="I86" s="25">
        <v>56317468789</v>
      </c>
      <c r="K86" s="25">
        <v>170663333</v>
      </c>
      <c r="M86" s="25">
        <v>512166968343</v>
      </c>
      <c r="O86" s="25">
        <v>400946628054</v>
      </c>
      <c r="Q86" s="56">
        <v>111220340289</v>
      </c>
      <c r="R86" s="56"/>
    </row>
    <row r="87" spans="1:18" ht="21.75" customHeight="1" x14ac:dyDescent="0.2">
      <c r="A87" s="25" t="s">
        <v>44</v>
      </c>
      <c r="C87" s="25">
        <v>12652033</v>
      </c>
      <c r="E87" s="25">
        <v>99733654490</v>
      </c>
      <c r="G87" s="25">
        <v>98412855054</v>
      </c>
      <c r="I87" s="25">
        <v>1320799436</v>
      </c>
      <c r="K87" s="25">
        <v>12652033</v>
      </c>
      <c r="M87" s="25">
        <v>99733654490</v>
      </c>
      <c r="O87" s="25">
        <v>89260942526</v>
      </c>
      <c r="Q87" s="56">
        <v>10472711964</v>
      </c>
      <c r="R87" s="56"/>
    </row>
    <row r="88" spans="1:18" ht="21.75" customHeight="1" x14ac:dyDescent="0.2">
      <c r="A88" s="25" t="s">
        <v>96</v>
      </c>
      <c r="C88" s="25">
        <v>3000000</v>
      </c>
      <c r="E88" s="25">
        <v>46521540000</v>
      </c>
      <c r="G88" s="25">
        <v>47237256000</v>
      </c>
      <c r="I88" s="25">
        <v>-715716000</v>
      </c>
      <c r="K88" s="25">
        <v>3000000</v>
      </c>
      <c r="M88" s="25">
        <v>46521540000</v>
      </c>
      <c r="O88" s="25">
        <v>44920751040</v>
      </c>
      <c r="Q88" s="56">
        <v>1600788960</v>
      </c>
      <c r="R88" s="56"/>
    </row>
    <row r="89" spans="1:18" ht="21.75" customHeight="1" x14ac:dyDescent="0.2">
      <c r="A89" s="25" t="s">
        <v>19</v>
      </c>
      <c r="C89" s="25">
        <v>100074</v>
      </c>
      <c r="E89" s="25">
        <v>8459656716</v>
      </c>
      <c r="G89" s="25">
        <v>8355204229</v>
      </c>
      <c r="I89" s="25">
        <v>104452487</v>
      </c>
      <c r="K89" s="25">
        <v>100074</v>
      </c>
      <c r="M89" s="25">
        <v>8459656716</v>
      </c>
      <c r="O89" s="25">
        <v>6722282520</v>
      </c>
      <c r="Q89" s="56">
        <v>1737374196</v>
      </c>
      <c r="R89" s="56"/>
    </row>
    <row r="90" spans="1:18" ht="21.75" customHeight="1" x14ac:dyDescent="0.2">
      <c r="A90" s="25" t="s">
        <v>50</v>
      </c>
      <c r="C90" s="25">
        <v>1400000</v>
      </c>
      <c r="E90" s="25">
        <v>24827392800</v>
      </c>
      <c r="G90" s="25">
        <v>23477472900</v>
      </c>
      <c r="I90" s="25">
        <v>1349919900</v>
      </c>
      <c r="K90" s="25">
        <v>1400000</v>
      </c>
      <c r="M90" s="25">
        <v>24827392800</v>
      </c>
      <c r="O90" s="25">
        <v>20875050000</v>
      </c>
      <c r="Q90" s="56">
        <v>3952342800</v>
      </c>
      <c r="R90" s="56"/>
    </row>
    <row r="91" spans="1:18" ht="21.75" customHeight="1" x14ac:dyDescent="0.2">
      <c r="A91" s="25" t="s">
        <v>36</v>
      </c>
      <c r="C91" s="25">
        <v>1690000</v>
      </c>
      <c r="E91" s="25">
        <v>100410282765</v>
      </c>
      <c r="G91" s="25">
        <v>107214057990</v>
      </c>
      <c r="I91" s="25">
        <v>-6803775225</v>
      </c>
      <c r="K91" s="25">
        <v>1690000</v>
      </c>
      <c r="M91" s="25">
        <v>100410282765</v>
      </c>
      <c r="O91" s="25">
        <v>116647915859</v>
      </c>
      <c r="Q91" s="56">
        <v>-16237633094</v>
      </c>
      <c r="R91" s="56"/>
    </row>
    <row r="92" spans="1:18" ht="21.75" customHeight="1" x14ac:dyDescent="0.2">
      <c r="A92" s="25" t="s">
        <v>90</v>
      </c>
      <c r="C92" s="25">
        <v>10994510</v>
      </c>
      <c r="E92" s="25">
        <v>33923903633</v>
      </c>
      <c r="G92" s="25">
        <v>15542744151</v>
      </c>
      <c r="I92" s="25">
        <v>18381159482</v>
      </c>
      <c r="K92" s="25">
        <v>10994510</v>
      </c>
      <c r="M92" s="25">
        <v>33923903633</v>
      </c>
      <c r="O92" s="25">
        <v>55175688594</v>
      </c>
      <c r="Q92" s="56">
        <v>-21251784960</v>
      </c>
      <c r="R92" s="56"/>
    </row>
    <row r="93" spans="1:18" ht="21.75" customHeight="1" x14ac:dyDescent="0.2">
      <c r="A93" s="25" t="s">
        <v>45</v>
      </c>
      <c r="C93" s="25">
        <v>19994244</v>
      </c>
      <c r="E93" s="25">
        <v>107326502540</v>
      </c>
      <c r="G93" s="25">
        <v>105068908130</v>
      </c>
      <c r="I93" s="25">
        <v>2257594410</v>
      </c>
      <c r="K93" s="25">
        <v>19994244</v>
      </c>
      <c r="M93" s="25">
        <v>107326502540</v>
      </c>
      <c r="O93" s="25">
        <v>105114984252</v>
      </c>
      <c r="Q93" s="56">
        <v>2211518288</v>
      </c>
      <c r="R93" s="56"/>
    </row>
    <row r="94" spans="1:18" ht="21.75" customHeight="1" x14ac:dyDescent="0.2">
      <c r="A94" s="25" t="s">
        <v>95</v>
      </c>
      <c r="C94" s="25">
        <v>4898106</v>
      </c>
      <c r="E94" s="25">
        <v>20839158512</v>
      </c>
      <c r="G94" s="25">
        <v>16895299074</v>
      </c>
      <c r="I94" s="25">
        <v>3943859438</v>
      </c>
      <c r="K94" s="25">
        <v>4898106</v>
      </c>
      <c r="M94" s="25">
        <v>20839158512</v>
      </c>
      <c r="O94" s="25">
        <v>19387322484</v>
      </c>
      <c r="Q94" s="56">
        <v>1451836028</v>
      </c>
      <c r="R94" s="56"/>
    </row>
    <row r="95" spans="1:18" ht="21.75" customHeight="1" x14ac:dyDescent="0.2">
      <c r="A95" s="25" t="s">
        <v>94</v>
      </c>
      <c r="C95" s="25">
        <v>22141306</v>
      </c>
      <c r="E95" s="25">
        <v>69176063515</v>
      </c>
      <c r="G95" s="25">
        <v>52712908724</v>
      </c>
      <c r="I95" s="25">
        <v>16463154791</v>
      </c>
      <c r="K95" s="25">
        <v>22141306</v>
      </c>
      <c r="M95" s="25">
        <v>69176063515</v>
      </c>
      <c r="O95" s="25">
        <v>66153326825</v>
      </c>
      <c r="Q95" s="56">
        <v>3022736690</v>
      </c>
      <c r="R95" s="56"/>
    </row>
    <row r="96" spans="1:18" ht="21.75" customHeight="1" x14ac:dyDescent="0.2">
      <c r="A96" s="25" t="s">
        <v>77</v>
      </c>
      <c r="C96" s="25">
        <v>33209406</v>
      </c>
      <c r="E96" s="25">
        <v>52752872434</v>
      </c>
      <c r="G96" s="25">
        <v>47775205855</v>
      </c>
      <c r="I96" s="25">
        <v>4977666579</v>
      </c>
      <c r="K96" s="25">
        <v>33209406</v>
      </c>
      <c r="M96" s="25">
        <v>52752872434</v>
      </c>
      <c r="O96" s="25">
        <v>47779057530</v>
      </c>
      <c r="Q96" s="56">
        <v>4973814904</v>
      </c>
      <c r="R96" s="56"/>
    </row>
    <row r="97" spans="1:18" ht="21.75" customHeight="1" x14ac:dyDescent="0.2">
      <c r="A97" s="25" t="s">
        <v>23</v>
      </c>
      <c r="C97" s="25">
        <v>9878730</v>
      </c>
      <c r="E97" s="25">
        <v>31649703866</v>
      </c>
      <c r="G97" s="25">
        <v>23416195891</v>
      </c>
      <c r="I97" s="25">
        <v>8233507975</v>
      </c>
      <c r="K97" s="25">
        <v>9878730</v>
      </c>
      <c r="M97" s="25">
        <v>31649703866</v>
      </c>
      <c r="O97" s="25">
        <v>30886463282</v>
      </c>
      <c r="Q97" s="56">
        <v>763240584</v>
      </c>
      <c r="R97" s="56"/>
    </row>
    <row r="98" spans="1:18" ht="21.75" customHeight="1" x14ac:dyDescent="0.2">
      <c r="A98" s="25" t="s">
        <v>105</v>
      </c>
      <c r="C98" s="25">
        <v>5775845</v>
      </c>
      <c r="E98" s="25">
        <v>10013138891</v>
      </c>
      <c r="G98" s="25">
        <v>9568595525</v>
      </c>
      <c r="I98" s="25">
        <v>444543366</v>
      </c>
      <c r="K98" s="25">
        <v>5775845</v>
      </c>
      <c r="M98" s="25">
        <v>10013138891</v>
      </c>
      <c r="O98" s="25">
        <v>11530251568</v>
      </c>
      <c r="Q98" s="56">
        <v>-1517112676</v>
      </c>
      <c r="R98" s="56"/>
    </row>
    <row r="99" spans="1:18" ht="21.75" customHeight="1" x14ac:dyDescent="0.2">
      <c r="A99" s="25" t="s">
        <v>123</v>
      </c>
      <c r="C99" s="25">
        <v>81508353</v>
      </c>
      <c r="E99" s="25">
        <v>230349464505</v>
      </c>
      <c r="G99" s="25">
        <v>184495341133</v>
      </c>
      <c r="I99" s="25">
        <v>45854123372</v>
      </c>
      <c r="K99" s="25">
        <v>81508353</v>
      </c>
      <c r="M99" s="25">
        <v>230349464505</v>
      </c>
      <c r="O99" s="25">
        <v>206826121547</v>
      </c>
      <c r="Q99" s="56">
        <v>23523342958</v>
      </c>
      <c r="R99" s="56"/>
    </row>
    <row r="100" spans="1:18" ht="21.75" customHeight="1" x14ac:dyDescent="0.2">
      <c r="A100" s="25" t="s">
        <v>111</v>
      </c>
      <c r="C100" s="25">
        <v>22476477</v>
      </c>
      <c r="E100" s="25">
        <v>103871407380</v>
      </c>
      <c r="G100" s="25">
        <v>79093306544</v>
      </c>
      <c r="I100" s="25">
        <v>24778100836</v>
      </c>
      <c r="K100" s="25">
        <v>22476477</v>
      </c>
      <c r="M100" s="25">
        <v>103871407380</v>
      </c>
      <c r="O100" s="25">
        <v>87605987230</v>
      </c>
      <c r="Q100" s="56">
        <v>16265420150</v>
      </c>
      <c r="R100" s="56"/>
    </row>
    <row r="101" spans="1:18" ht="21.75" customHeight="1" x14ac:dyDescent="0.2">
      <c r="A101" s="25" t="s">
        <v>64</v>
      </c>
      <c r="C101" s="25">
        <v>9234574</v>
      </c>
      <c r="E101" s="25">
        <v>13347179525</v>
      </c>
      <c r="G101" s="25">
        <v>13989753505</v>
      </c>
      <c r="I101" s="25">
        <v>-642573979</v>
      </c>
      <c r="K101" s="25">
        <v>9234574</v>
      </c>
      <c r="M101" s="25">
        <v>13347179525</v>
      </c>
      <c r="O101" s="25">
        <v>12539372175</v>
      </c>
      <c r="Q101" s="56">
        <v>807807350</v>
      </c>
      <c r="R101" s="56"/>
    </row>
    <row r="102" spans="1:18" ht="21.75" customHeight="1" x14ac:dyDescent="0.2">
      <c r="A102" s="25" t="s">
        <v>112</v>
      </c>
      <c r="C102" s="25">
        <v>18400000</v>
      </c>
      <c r="E102" s="25">
        <v>27966205080</v>
      </c>
      <c r="G102" s="25">
        <v>23152588958</v>
      </c>
      <c r="I102" s="25">
        <v>4813616122</v>
      </c>
      <c r="K102" s="25">
        <v>18400000</v>
      </c>
      <c r="M102" s="25">
        <v>27966205080</v>
      </c>
      <c r="O102" s="25">
        <v>26182453353</v>
      </c>
      <c r="Q102" s="56">
        <v>1783751727</v>
      </c>
      <c r="R102" s="56"/>
    </row>
    <row r="103" spans="1:18" ht="21.75" customHeight="1" x14ac:dyDescent="0.2">
      <c r="A103" s="25" t="s">
        <v>40</v>
      </c>
      <c r="C103" s="25">
        <v>4212662</v>
      </c>
      <c r="E103" s="25">
        <v>82914413889</v>
      </c>
      <c r="G103" s="25">
        <v>76968026631</v>
      </c>
      <c r="I103" s="25">
        <v>5946387258</v>
      </c>
      <c r="K103" s="25">
        <v>4212662</v>
      </c>
      <c r="M103" s="25">
        <v>82914413889</v>
      </c>
      <c r="O103" s="25">
        <v>53722955942</v>
      </c>
      <c r="Q103" s="56">
        <v>29191457947</v>
      </c>
      <c r="R103" s="56"/>
    </row>
    <row r="104" spans="1:18" ht="21.75" customHeight="1" x14ac:dyDescent="0.2">
      <c r="A104" s="25" t="s">
        <v>134</v>
      </c>
      <c r="C104" s="25">
        <v>8134854</v>
      </c>
      <c r="E104" s="25">
        <v>54098361329</v>
      </c>
      <c r="G104" s="25">
        <v>50598659712</v>
      </c>
      <c r="I104" s="25">
        <v>3499701617</v>
      </c>
      <c r="K104" s="25">
        <v>8134854</v>
      </c>
      <c r="M104" s="25">
        <v>54098361329</v>
      </c>
      <c r="O104" s="25">
        <v>50598659712</v>
      </c>
      <c r="Q104" s="56">
        <v>3499701617</v>
      </c>
      <c r="R104" s="56"/>
    </row>
    <row r="105" spans="1:18" ht="21.75" customHeight="1" x14ac:dyDescent="0.2">
      <c r="A105" s="25" t="s">
        <v>122</v>
      </c>
      <c r="C105" s="25">
        <v>51500000</v>
      </c>
      <c r="E105" s="25">
        <v>163205117100</v>
      </c>
      <c r="G105" s="25">
        <v>160850212650</v>
      </c>
      <c r="I105" s="25">
        <v>2354904450</v>
      </c>
      <c r="K105" s="25">
        <v>51500000</v>
      </c>
      <c r="M105" s="25">
        <v>163205117100</v>
      </c>
      <c r="O105" s="25">
        <v>143691722288</v>
      </c>
      <c r="Q105" s="56">
        <v>19513394812</v>
      </c>
      <c r="R105" s="56"/>
    </row>
    <row r="106" spans="1:18" ht="21.75" customHeight="1" x14ac:dyDescent="0.2">
      <c r="A106" s="25" t="s">
        <v>142</v>
      </c>
      <c r="C106" s="25">
        <v>12219832</v>
      </c>
      <c r="E106" s="25">
        <v>16617265631</v>
      </c>
      <c r="G106" s="25">
        <v>17160078539</v>
      </c>
      <c r="I106" s="25">
        <v>-542812907</v>
      </c>
      <c r="K106" s="25">
        <v>12219832</v>
      </c>
      <c r="M106" s="25">
        <v>16617265631</v>
      </c>
      <c r="O106" s="25">
        <v>17160078539</v>
      </c>
      <c r="Q106" s="56">
        <v>-542812907</v>
      </c>
      <c r="R106" s="56"/>
    </row>
    <row r="107" spans="1:18" ht="21.75" customHeight="1" x14ac:dyDescent="0.2">
      <c r="A107" s="25" t="s">
        <v>47</v>
      </c>
      <c r="C107" s="25">
        <v>2295662</v>
      </c>
      <c r="E107" s="25">
        <v>8726378749</v>
      </c>
      <c r="G107" s="25">
        <v>8498178468</v>
      </c>
      <c r="I107" s="25">
        <v>228200281</v>
      </c>
      <c r="K107" s="25">
        <v>2295662</v>
      </c>
      <c r="M107" s="25">
        <v>8726378749</v>
      </c>
      <c r="O107" s="25">
        <v>12003334786</v>
      </c>
      <c r="Q107" s="56">
        <v>-3276956036</v>
      </c>
      <c r="R107" s="56"/>
    </row>
    <row r="108" spans="1:18" ht="21.75" customHeight="1" x14ac:dyDescent="0.2">
      <c r="A108" s="25" t="s">
        <v>117</v>
      </c>
      <c r="C108" s="25">
        <v>6800000</v>
      </c>
      <c r="E108" s="25">
        <v>119846644200</v>
      </c>
      <c r="G108" s="25">
        <v>104084532000</v>
      </c>
      <c r="I108" s="25">
        <v>15762112200</v>
      </c>
      <c r="K108" s="25">
        <v>6800000</v>
      </c>
      <c r="M108" s="25">
        <v>119846644200</v>
      </c>
      <c r="O108" s="25">
        <v>104831949527</v>
      </c>
      <c r="Q108" s="56">
        <v>15014694673</v>
      </c>
      <c r="R108" s="56"/>
    </row>
    <row r="109" spans="1:18" ht="21.75" customHeight="1" x14ac:dyDescent="0.2">
      <c r="A109" s="25" t="s">
        <v>24</v>
      </c>
      <c r="C109" s="25">
        <v>75703843</v>
      </c>
      <c r="E109" s="25">
        <v>243821032634</v>
      </c>
      <c r="G109" s="25">
        <v>228920858418</v>
      </c>
      <c r="I109" s="25">
        <v>14900174216</v>
      </c>
      <c r="K109" s="25">
        <v>75703843</v>
      </c>
      <c r="M109" s="25">
        <v>243821032634</v>
      </c>
      <c r="O109" s="25">
        <v>207788980388</v>
      </c>
      <c r="Q109" s="56">
        <v>36032052246</v>
      </c>
      <c r="R109" s="56"/>
    </row>
    <row r="110" spans="1:18" ht="21.75" customHeight="1" x14ac:dyDescent="0.2">
      <c r="A110" s="25" t="s">
        <v>67</v>
      </c>
      <c r="C110" s="25">
        <v>14455376</v>
      </c>
      <c r="E110" s="25">
        <v>82911244778</v>
      </c>
      <c r="G110" s="25">
        <v>72407237857</v>
      </c>
      <c r="I110" s="25">
        <v>10504006921</v>
      </c>
      <c r="K110" s="25">
        <v>14455376</v>
      </c>
      <c r="M110" s="25">
        <v>82911244778</v>
      </c>
      <c r="O110" s="25">
        <v>66619781493</v>
      </c>
      <c r="Q110" s="56">
        <v>16291463285</v>
      </c>
      <c r="R110" s="56"/>
    </row>
    <row r="111" spans="1:18" ht="21.75" customHeight="1" x14ac:dyDescent="0.2">
      <c r="A111" s="25" t="s">
        <v>93</v>
      </c>
      <c r="C111" s="25">
        <v>3000000</v>
      </c>
      <c r="E111" s="25">
        <v>75985182000</v>
      </c>
      <c r="G111" s="25">
        <v>75090537000</v>
      </c>
      <c r="I111" s="25">
        <v>894645000</v>
      </c>
      <c r="K111" s="25">
        <v>3000000</v>
      </c>
      <c r="M111" s="25">
        <v>75985182000</v>
      </c>
      <c r="O111" s="25">
        <v>78102411840</v>
      </c>
      <c r="Q111" s="56">
        <v>-2117229840</v>
      </c>
      <c r="R111" s="56"/>
    </row>
    <row r="112" spans="1:18" ht="21.75" customHeight="1" x14ac:dyDescent="0.2">
      <c r="A112" s="25" t="s">
        <v>27</v>
      </c>
      <c r="C112" s="25">
        <v>2800000</v>
      </c>
      <c r="E112" s="25">
        <v>12302362800</v>
      </c>
      <c r="G112" s="25">
        <v>10965232564</v>
      </c>
      <c r="I112" s="25">
        <v>1337130236</v>
      </c>
      <c r="K112" s="25">
        <v>2800000</v>
      </c>
      <c r="M112" s="25">
        <v>12302362800</v>
      </c>
      <c r="O112" s="25">
        <v>10898104032</v>
      </c>
      <c r="Q112" s="56">
        <v>1404258768</v>
      </c>
      <c r="R112" s="56"/>
    </row>
    <row r="113" spans="1:18" ht="21.75" customHeight="1" x14ac:dyDescent="0.2">
      <c r="A113" s="25" t="s">
        <v>135</v>
      </c>
      <c r="C113" s="25">
        <v>1500000</v>
      </c>
      <c r="E113" s="25">
        <v>5552763300</v>
      </c>
      <c r="G113" s="25">
        <v>4526606430</v>
      </c>
      <c r="I113" s="25">
        <v>1026156870</v>
      </c>
      <c r="K113" s="25">
        <v>1500000</v>
      </c>
      <c r="M113" s="25">
        <v>5552763300</v>
      </c>
      <c r="O113" s="25">
        <v>4526606430</v>
      </c>
      <c r="Q113" s="56">
        <v>1026156870</v>
      </c>
      <c r="R113" s="56"/>
    </row>
    <row r="114" spans="1:18" ht="21.75" customHeight="1" x14ac:dyDescent="0.2">
      <c r="A114" s="25" t="s">
        <v>113</v>
      </c>
      <c r="C114" s="25">
        <v>10348905</v>
      </c>
      <c r="E114" s="25">
        <v>26973376677</v>
      </c>
      <c r="G114" s="25">
        <v>23079305860</v>
      </c>
      <c r="I114" s="25">
        <v>3894070817</v>
      </c>
      <c r="K114" s="25">
        <v>10348905</v>
      </c>
      <c r="M114" s="25">
        <v>26973376677</v>
      </c>
      <c r="O114" s="25">
        <v>23065766140</v>
      </c>
      <c r="Q114" s="56">
        <v>3907610537</v>
      </c>
      <c r="R114" s="56"/>
    </row>
    <row r="115" spans="1:18" ht="21.75" customHeight="1" x14ac:dyDescent="0.2">
      <c r="A115" s="25" t="s">
        <v>28</v>
      </c>
      <c r="C115" s="25">
        <v>10000000</v>
      </c>
      <c r="E115" s="25">
        <v>25586847000</v>
      </c>
      <c r="G115" s="25">
        <v>22032302204</v>
      </c>
      <c r="I115" s="25">
        <v>3554544796</v>
      </c>
      <c r="K115" s="25">
        <v>10000000</v>
      </c>
      <c r="M115" s="25">
        <v>25586847000</v>
      </c>
      <c r="O115" s="25">
        <v>21952114203</v>
      </c>
      <c r="Q115" s="56">
        <v>3634732797</v>
      </c>
      <c r="R115" s="56"/>
    </row>
    <row r="116" spans="1:18" ht="21.75" customHeight="1" x14ac:dyDescent="0.2">
      <c r="A116" s="25" t="s">
        <v>138</v>
      </c>
      <c r="C116" s="25">
        <v>33645663</v>
      </c>
      <c r="E116" s="25">
        <v>39833556324</v>
      </c>
      <c r="G116" s="25">
        <v>42284872909</v>
      </c>
      <c r="I116" s="25">
        <v>-2451316584</v>
      </c>
      <c r="K116" s="25">
        <v>33645663</v>
      </c>
      <c r="M116" s="25">
        <v>39833556324</v>
      </c>
      <c r="O116" s="25">
        <v>42284872909</v>
      </c>
      <c r="Q116" s="56">
        <v>-2451316584</v>
      </c>
      <c r="R116" s="56"/>
    </row>
    <row r="117" spans="1:18" ht="21.75" customHeight="1" x14ac:dyDescent="0.2">
      <c r="A117" s="25" t="s">
        <v>73</v>
      </c>
      <c r="C117" s="25">
        <v>75351618</v>
      </c>
      <c r="E117" s="25">
        <v>318863245390</v>
      </c>
      <c r="G117" s="25">
        <v>281676401239</v>
      </c>
      <c r="I117" s="25">
        <v>37186844151</v>
      </c>
      <c r="K117" s="25">
        <v>75351618</v>
      </c>
      <c r="M117" s="25">
        <v>318863245390</v>
      </c>
      <c r="O117" s="25">
        <v>291992982151</v>
      </c>
      <c r="Q117" s="56">
        <v>26870263239</v>
      </c>
      <c r="R117" s="56"/>
    </row>
    <row r="118" spans="1:18" ht="21.75" customHeight="1" x14ac:dyDescent="0.2">
      <c r="A118" s="26" t="s">
        <v>140</v>
      </c>
      <c r="C118" s="26">
        <v>20000000</v>
      </c>
      <c r="E118" s="26">
        <v>75686967000</v>
      </c>
      <c r="G118" s="26">
        <v>66160018800</v>
      </c>
      <c r="I118" s="26">
        <v>9526948200</v>
      </c>
      <c r="K118" s="26">
        <v>20000000</v>
      </c>
      <c r="M118" s="26">
        <v>75686967000</v>
      </c>
      <c r="O118" s="26">
        <v>66160018800</v>
      </c>
      <c r="Q118" s="58">
        <v>9526948200</v>
      </c>
      <c r="R118" s="58"/>
    </row>
    <row r="119" spans="1:18" ht="21.75" customHeight="1" thickBot="1" x14ac:dyDescent="0.25">
      <c r="A119" s="29" t="s">
        <v>143</v>
      </c>
      <c r="C119" s="27">
        <v>2601359276</v>
      </c>
      <c r="E119" s="27">
        <v>9669927805286</v>
      </c>
      <c r="G119" s="68">
        <v>8628479493895</v>
      </c>
      <c r="H119" s="65"/>
      <c r="I119" s="68">
        <v>1041448311401</v>
      </c>
      <c r="J119" s="65"/>
      <c r="K119" s="68">
        <v>2601359276</v>
      </c>
      <c r="L119" s="65"/>
      <c r="M119" s="68">
        <v>9669927805286</v>
      </c>
      <c r="N119" s="65"/>
      <c r="O119" s="68">
        <v>8566776760014</v>
      </c>
      <c r="P119" s="65"/>
      <c r="Q119" s="71">
        <v>1103151045298</v>
      </c>
      <c r="R119" s="71"/>
    </row>
    <row r="120" spans="1:18" ht="13.5" thickTop="1" x14ac:dyDescent="0.2">
      <c r="Q120" s="30"/>
    </row>
  </sheetData>
  <autoFilter ref="A7:S7" xr:uid="{00000000-0001-0000-1400-000000000000}">
    <filterColumn colId="16" showButton="0"/>
  </autoFilter>
  <mergeCells count="120">
    <mergeCell ref="Q117:R117"/>
    <mergeCell ref="Q118:R118"/>
    <mergeCell ref="Q119:R119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B140"/>
  <sheetViews>
    <sheetView rightToLeft="1" workbookViewId="0">
      <pane ySplit="8" topLeftCell="A9" activePane="bottomLeft" state="frozen"/>
      <selection pane="bottomLeft" activeCell="N133" sqref="N133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28515625" bestFit="1" customWidth="1"/>
    <col min="9" max="9" width="1.28515625" customWidth="1"/>
    <col min="10" max="10" width="17.85546875" bestFit="1" customWidth="1"/>
    <col min="11" max="11" width="1.28515625" customWidth="1"/>
    <col min="12" max="12" width="12" bestFit="1" customWidth="1"/>
    <col min="13" max="13" width="1.28515625" customWidth="1"/>
    <col min="14" max="14" width="17.85546875" bestFit="1" customWidth="1"/>
    <col min="15" max="15" width="1.28515625" customWidth="1"/>
    <col min="16" max="16" width="12.85546875" bestFit="1" customWidth="1"/>
    <col min="17" max="17" width="1.28515625" customWidth="1"/>
    <col min="18" max="18" width="17.85546875" bestFit="1" customWidth="1"/>
    <col min="19" max="19" width="1.28515625" customWidth="1"/>
    <col min="20" max="20" width="18.710937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4.45" customHeight="1" x14ac:dyDescent="0.2">
      <c r="A4" s="1" t="s">
        <v>3</v>
      </c>
      <c r="B4" s="41" t="s">
        <v>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ht="14.45" customHeight="1" x14ac:dyDescent="0.2">
      <c r="A5" s="41" t="s">
        <v>5</v>
      </c>
      <c r="B5" s="41"/>
      <c r="C5" s="41" t="s">
        <v>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ht="14.45" customHeight="1" x14ac:dyDescent="0.2">
      <c r="F6" s="42" t="s">
        <v>7</v>
      </c>
      <c r="G6" s="42"/>
      <c r="H6" s="42"/>
      <c r="I6" s="42"/>
      <c r="J6" s="42"/>
      <c r="L6" s="42" t="s">
        <v>8</v>
      </c>
      <c r="M6" s="42"/>
      <c r="N6" s="42"/>
      <c r="O6" s="42"/>
      <c r="P6" s="42"/>
      <c r="Q6" s="42"/>
      <c r="R6" s="42"/>
      <c r="T6" s="42" t="s">
        <v>9</v>
      </c>
      <c r="U6" s="42"/>
      <c r="V6" s="42"/>
      <c r="W6" s="42"/>
      <c r="X6" s="42"/>
      <c r="Y6" s="42"/>
      <c r="Z6" s="42"/>
      <c r="AA6" s="42"/>
      <c r="AB6" s="42"/>
    </row>
    <row r="7" spans="1:28" ht="14.45" customHeight="1" x14ac:dyDescent="0.2">
      <c r="F7" s="3"/>
      <c r="G7" s="3"/>
      <c r="H7" s="3"/>
      <c r="I7" s="3"/>
      <c r="J7" s="3"/>
      <c r="L7" s="43" t="s">
        <v>10</v>
      </c>
      <c r="M7" s="43"/>
      <c r="N7" s="43"/>
      <c r="O7" s="3"/>
      <c r="P7" s="43" t="s">
        <v>11</v>
      </c>
      <c r="Q7" s="43"/>
      <c r="R7" s="4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2" t="s">
        <v>12</v>
      </c>
      <c r="B8" s="42"/>
      <c r="C8" s="42"/>
      <c r="E8" s="42" t="s">
        <v>13</v>
      </c>
      <c r="F8" s="4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4" t="s">
        <v>19</v>
      </c>
      <c r="B9" s="44"/>
      <c r="C9" s="44"/>
      <c r="E9" s="45">
        <v>100074</v>
      </c>
      <c r="F9" s="45"/>
      <c r="H9" s="6">
        <v>6722282520</v>
      </c>
      <c r="J9" s="6">
        <v>8355204229.2030001</v>
      </c>
      <c r="L9" s="6">
        <v>0</v>
      </c>
      <c r="N9" s="6">
        <v>0</v>
      </c>
      <c r="P9" s="6">
        <v>0</v>
      </c>
      <c r="R9" s="6">
        <v>0</v>
      </c>
      <c r="T9" s="6">
        <v>100074</v>
      </c>
      <c r="V9" s="6">
        <v>85040</v>
      </c>
      <c r="X9" s="6">
        <v>6722282520</v>
      </c>
      <c r="Z9" s="6">
        <v>8459656716.8879995</v>
      </c>
      <c r="AB9" s="7">
        <v>0.08</v>
      </c>
    </row>
    <row r="10" spans="1:28" ht="21.75" customHeight="1" x14ac:dyDescent="0.2">
      <c r="A10" s="46" t="s">
        <v>20</v>
      </c>
      <c r="B10" s="46"/>
      <c r="C10" s="46"/>
      <c r="E10" s="47">
        <v>490000</v>
      </c>
      <c r="F10" s="47"/>
      <c r="H10" s="9">
        <v>3412395640</v>
      </c>
      <c r="J10" s="9">
        <v>3813871635</v>
      </c>
      <c r="L10" s="9">
        <v>0</v>
      </c>
      <c r="N10" s="9">
        <v>0</v>
      </c>
      <c r="P10" s="9">
        <v>0</v>
      </c>
      <c r="R10" s="9">
        <v>0</v>
      </c>
      <c r="T10" s="9">
        <v>490000</v>
      </c>
      <c r="V10" s="9">
        <v>9050</v>
      </c>
      <c r="X10" s="9">
        <v>3412395640</v>
      </c>
      <c r="Z10" s="9">
        <v>4408114725</v>
      </c>
      <c r="AB10" s="10">
        <v>0.04</v>
      </c>
    </row>
    <row r="11" spans="1:28" ht="21.75" customHeight="1" x14ac:dyDescent="0.2">
      <c r="A11" s="46" t="s">
        <v>21</v>
      </c>
      <c r="B11" s="46"/>
      <c r="C11" s="46"/>
      <c r="E11" s="47">
        <v>17059991</v>
      </c>
      <c r="F11" s="47"/>
      <c r="H11" s="9">
        <v>158204195373</v>
      </c>
      <c r="J11" s="9">
        <v>158561825900.69299</v>
      </c>
      <c r="L11" s="9">
        <v>3096698</v>
      </c>
      <c r="N11" s="9">
        <v>32723754537</v>
      </c>
      <c r="P11" s="9">
        <v>0</v>
      </c>
      <c r="R11" s="9">
        <v>0</v>
      </c>
      <c r="T11" s="9">
        <v>20156689</v>
      </c>
      <c r="V11" s="9">
        <v>10260</v>
      </c>
      <c r="X11" s="9">
        <v>190927949910</v>
      </c>
      <c r="Z11" s="9">
        <v>205577123746.617</v>
      </c>
      <c r="AB11" s="10">
        <v>1.88</v>
      </c>
    </row>
    <row r="12" spans="1:28" ht="21.75" customHeight="1" x14ac:dyDescent="0.2">
      <c r="A12" s="46" t="s">
        <v>22</v>
      </c>
      <c r="B12" s="46"/>
      <c r="C12" s="46"/>
      <c r="E12" s="47">
        <v>1591786</v>
      </c>
      <c r="F12" s="47"/>
      <c r="H12" s="9">
        <v>9272390261</v>
      </c>
      <c r="J12" s="9">
        <v>9778705916.9939995</v>
      </c>
      <c r="L12" s="9">
        <v>0</v>
      </c>
      <c r="N12" s="9">
        <v>0</v>
      </c>
      <c r="P12" s="9">
        <v>-1591786</v>
      </c>
      <c r="R12" s="9">
        <v>11988641594</v>
      </c>
      <c r="T12" s="9">
        <v>0</v>
      </c>
      <c r="V12" s="9">
        <v>0</v>
      </c>
      <c r="X12" s="9">
        <v>0</v>
      </c>
      <c r="Z12" s="9">
        <v>0</v>
      </c>
      <c r="AB12" s="10">
        <v>0</v>
      </c>
    </row>
    <row r="13" spans="1:28" ht="21.75" customHeight="1" x14ac:dyDescent="0.2">
      <c r="A13" s="46" t="s">
        <v>23</v>
      </c>
      <c r="B13" s="46"/>
      <c r="C13" s="46"/>
      <c r="E13" s="47">
        <v>6278730</v>
      </c>
      <c r="F13" s="47"/>
      <c r="H13" s="9">
        <v>21937766658</v>
      </c>
      <c r="J13" s="9">
        <v>14467499267.966999</v>
      </c>
      <c r="L13" s="9">
        <v>3600000</v>
      </c>
      <c r="N13" s="9">
        <v>8948696624</v>
      </c>
      <c r="P13" s="9">
        <v>0</v>
      </c>
      <c r="R13" s="9">
        <v>0</v>
      </c>
      <c r="T13" s="9">
        <v>9878730</v>
      </c>
      <c r="V13" s="9">
        <v>3223</v>
      </c>
      <c r="X13" s="9">
        <v>30886463282</v>
      </c>
      <c r="Z13" s="9">
        <v>31649703866.599499</v>
      </c>
      <c r="AB13" s="10">
        <v>0.28999999999999998</v>
      </c>
    </row>
    <row r="14" spans="1:28" ht="21.75" customHeight="1" x14ac:dyDescent="0.2">
      <c r="A14" s="46" t="s">
        <v>24</v>
      </c>
      <c r="B14" s="46"/>
      <c r="C14" s="46"/>
      <c r="E14" s="47">
        <v>75703843</v>
      </c>
      <c r="F14" s="47"/>
      <c r="H14" s="9">
        <v>205146115460</v>
      </c>
      <c r="J14" s="9">
        <v>228920858418.08401</v>
      </c>
      <c r="L14" s="9">
        <v>0</v>
      </c>
      <c r="N14" s="9">
        <v>0</v>
      </c>
      <c r="P14" s="9">
        <v>0</v>
      </c>
      <c r="R14" s="9">
        <v>0</v>
      </c>
      <c r="T14" s="9">
        <v>75703843</v>
      </c>
      <c r="V14" s="9">
        <v>3240</v>
      </c>
      <c r="X14" s="9">
        <v>205146115460</v>
      </c>
      <c r="Z14" s="9">
        <v>243821032634.646</v>
      </c>
      <c r="AB14" s="10">
        <v>2.23</v>
      </c>
    </row>
    <row r="15" spans="1:28" ht="21.75" customHeight="1" x14ac:dyDescent="0.2">
      <c r="A15" s="46" t="s">
        <v>25</v>
      </c>
      <c r="B15" s="46"/>
      <c r="C15" s="46"/>
      <c r="E15" s="47">
        <v>110301414</v>
      </c>
      <c r="F15" s="47"/>
      <c r="H15" s="9">
        <v>304942512999</v>
      </c>
      <c r="J15" s="9">
        <v>335952649477.64899</v>
      </c>
      <c r="L15" s="9">
        <v>0</v>
      </c>
      <c r="N15" s="9">
        <v>0</v>
      </c>
      <c r="P15" s="9">
        <v>0</v>
      </c>
      <c r="R15" s="9">
        <v>0</v>
      </c>
      <c r="T15" s="9">
        <v>110301414</v>
      </c>
      <c r="V15" s="9">
        <v>3430</v>
      </c>
      <c r="X15" s="9">
        <v>304942512999</v>
      </c>
      <c r="Z15" s="9">
        <v>376082763612.38098</v>
      </c>
      <c r="AB15" s="10">
        <v>3.44</v>
      </c>
    </row>
    <row r="16" spans="1:28" ht="21.75" customHeight="1" x14ac:dyDescent="0.2">
      <c r="A16" s="46" t="s">
        <v>26</v>
      </c>
      <c r="B16" s="46"/>
      <c r="C16" s="46"/>
      <c r="E16" s="47">
        <v>400000</v>
      </c>
      <c r="F16" s="47"/>
      <c r="H16" s="9">
        <v>1098596135</v>
      </c>
      <c r="J16" s="9">
        <v>1166617080</v>
      </c>
      <c r="L16" s="9">
        <v>0</v>
      </c>
      <c r="N16" s="9">
        <v>0</v>
      </c>
      <c r="P16" s="9">
        <v>0</v>
      </c>
      <c r="R16" s="9">
        <v>0</v>
      </c>
      <c r="T16" s="9">
        <v>400000</v>
      </c>
      <c r="V16" s="9">
        <v>3475</v>
      </c>
      <c r="X16" s="9">
        <v>1098596135</v>
      </c>
      <c r="Z16" s="9">
        <v>1381729500</v>
      </c>
      <c r="AB16" s="10">
        <v>0.01</v>
      </c>
    </row>
    <row r="17" spans="1:28" ht="21.75" customHeight="1" x14ac:dyDescent="0.2">
      <c r="A17" s="46" t="s">
        <v>27</v>
      </c>
      <c r="B17" s="46"/>
      <c r="C17" s="46"/>
      <c r="E17" s="47">
        <v>800000</v>
      </c>
      <c r="F17" s="47"/>
      <c r="H17" s="9">
        <v>2961145388</v>
      </c>
      <c r="J17" s="9">
        <v>3028273920</v>
      </c>
      <c r="L17" s="9">
        <v>2000000</v>
      </c>
      <c r="N17" s="9">
        <v>7936958644</v>
      </c>
      <c r="P17" s="9">
        <v>0</v>
      </c>
      <c r="R17" s="9">
        <v>0</v>
      </c>
      <c r="T17" s="9">
        <v>2800000</v>
      </c>
      <c r="V17" s="9">
        <v>4420</v>
      </c>
      <c r="X17" s="9">
        <v>10898104032</v>
      </c>
      <c r="Z17" s="9">
        <v>12302362800</v>
      </c>
      <c r="AB17" s="10">
        <v>0.11</v>
      </c>
    </row>
    <row r="18" spans="1:28" ht="21.75" customHeight="1" x14ac:dyDescent="0.2">
      <c r="A18" s="46" t="s">
        <v>28</v>
      </c>
      <c r="B18" s="46"/>
      <c r="C18" s="46"/>
      <c r="E18" s="47">
        <v>5600000</v>
      </c>
      <c r="F18" s="47"/>
      <c r="H18" s="9">
        <v>12060741079</v>
      </c>
      <c r="J18" s="9">
        <v>12140929080</v>
      </c>
      <c r="L18" s="9">
        <v>4400000</v>
      </c>
      <c r="N18" s="9">
        <v>9891373124</v>
      </c>
      <c r="P18" s="9">
        <v>0</v>
      </c>
      <c r="R18" s="9">
        <v>0</v>
      </c>
      <c r="T18" s="9">
        <v>10000000</v>
      </c>
      <c r="V18" s="9">
        <v>2574</v>
      </c>
      <c r="X18" s="9">
        <v>21952114203</v>
      </c>
      <c r="Z18" s="9">
        <v>25586847000</v>
      </c>
      <c r="AB18" s="10">
        <v>0.23</v>
      </c>
    </row>
    <row r="19" spans="1:28" ht="21.75" customHeight="1" x14ac:dyDescent="0.2">
      <c r="A19" s="46" t="s">
        <v>29</v>
      </c>
      <c r="B19" s="46"/>
      <c r="C19" s="46"/>
      <c r="E19" s="47">
        <v>76720689</v>
      </c>
      <c r="F19" s="47"/>
      <c r="H19" s="9">
        <v>145909842673</v>
      </c>
      <c r="J19" s="9">
        <v>209650288275.33701</v>
      </c>
      <c r="L19" s="9">
        <v>93942644</v>
      </c>
      <c r="N19" s="9">
        <v>246199211279</v>
      </c>
      <c r="P19" s="9">
        <v>0</v>
      </c>
      <c r="R19" s="9">
        <v>0</v>
      </c>
      <c r="T19" s="9">
        <v>170663333</v>
      </c>
      <c r="V19" s="9">
        <v>3019</v>
      </c>
      <c r="X19" s="9">
        <v>392109053952</v>
      </c>
      <c r="Z19" s="9">
        <v>512166968343.15399</v>
      </c>
      <c r="AB19" s="10">
        <v>4.6900000000000004</v>
      </c>
    </row>
    <row r="20" spans="1:28" ht="21.75" customHeight="1" x14ac:dyDescent="0.2">
      <c r="A20" s="46" t="s">
        <v>30</v>
      </c>
      <c r="B20" s="46"/>
      <c r="C20" s="46"/>
      <c r="E20" s="47">
        <v>35015042</v>
      </c>
      <c r="F20" s="47"/>
      <c r="H20" s="9">
        <v>91595321648</v>
      </c>
      <c r="J20" s="9">
        <v>109397465957.814</v>
      </c>
      <c r="L20" s="9">
        <v>400000</v>
      </c>
      <c r="N20" s="9">
        <v>1374874700</v>
      </c>
      <c r="P20" s="9">
        <v>0</v>
      </c>
      <c r="R20" s="9">
        <v>0</v>
      </c>
      <c r="T20" s="9">
        <v>35415042</v>
      </c>
      <c r="V20" s="9">
        <v>4372</v>
      </c>
      <c r="X20" s="9">
        <v>92970196348</v>
      </c>
      <c r="Z20" s="9">
        <v>153913297970.43701</v>
      </c>
      <c r="AB20" s="10">
        <v>1.41</v>
      </c>
    </row>
    <row r="21" spans="1:28" ht="21.75" customHeight="1" x14ac:dyDescent="0.2">
      <c r="A21" s="46" t="s">
        <v>31</v>
      </c>
      <c r="B21" s="46"/>
      <c r="C21" s="46"/>
      <c r="E21" s="47">
        <v>23412007</v>
      </c>
      <c r="F21" s="47"/>
      <c r="H21" s="9">
        <v>103073669283</v>
      </c>
      <c r="J21" s="9">
        <v>107031172862.85201</v>
      </c>
      <c r="L21" s="9">
        <v>0</v>
      </c>
      <c r="N21" s="9">
        <v>0</v>
      </c>
      <c r="P21" s="9">
        <v>-23412007</v>
      </c>
      <c r="R21" s="9">
        <v>112880513718</v>
      </c>
      <c r="T21" s="9">
        <v>0</v>
      </c>
      <c r="V21" s="9">
        <v>0</v>
      </c>
      <c r="X21" s="9">
        <v>0</v>
      </c>
      <c r="Z21" s="9">
        <v>0</v>
      </c>
      <c r="AB21" s="10">
        <v>0</v>
      </c>
    </row>
    <row r="22" spans="1:28" ht="21.75" customHeight="1" x14ac:dyDescent="0.2">
      <c r="A22" s="46" t="s">
        <v>32</v>
      </c>
      <c r="B22" s="46"/>
      <c r="C22" s="46"/>
      <c r="E22" s="47">
        <v>3602289</v>
      </c>
      <c r="F22" s="47"/>
      <c r="H22" s="9">
        <v>21474374904</v>
      </c>
      <c r="J22" s="9">
        <v>30007568088.171001</v>
      </c>
      <c r="L22" s="9">
        <v>0</v>
      </c>
      <c r="N22" s="9">
        <v>0</v>
      </c>
      <c r="P22" s="9">
        <v>0</v>
      </c>
      <c r="R22" s="9">
        <v>0</v>
      </c>
      <c r="T22" s="9">
        <v>3602289</v>
      </c>
      <c r="V22" s="9">
        <v>9040</v>
      </c>
      <c r="X22" s="9">
        <v>21474374904</v>
      </c>
      <c r="Z22" s="9">
        <v>32370932639.268002</v>
      </c>
      <c r="AB22" s="10">
        <v>0.3</v>
      </c>
    </row>
    <row r="23" spans="1:28" ht="21.75" customHeight="1" x14ac:dyDescent="0.2">
      <c r="A23" s="46" t="s">
        <v>33</v>
      </c>
      <c r="B23" s="46"/>
      <c r="C23" s="46"/>
      <c r="E23" s="47">
        <v>177036128</v>
      </c>
      <c r="F23" s="47"/>
      <c r="H23" s="9">
        <v>257787579816</v>
      </c>
      <c r="J23" s="9">
        <v>316768973469.12</v>
      </c>
      <c r="L23" s="9">
        <v>0</v>
      </c>
      <c r="N23" s="9">
        <v>0</v>
      </c>
      <c r="P23" s="9">
        <v>0</v>
      </c>
      <c r="R23" s="9">
        <v>0</v>
      </c>
      <c r="T23" s="9">
        <v>177036128</v>
      </c>
      <c r="V23" s="9">
        <v>1704</v>
      </c>
      <c r="X23" s="9">
        <v>257787579816</v>
      </c>
      <c r="Z23" s="9">
        <v>299874628217.43402</v>
      </c>
      <c r="AB23" s="10">
        <v>2.75</v>
      </c>
    </row>
    <row r="24" spans="1:28" ht="21.75" customHeight="1" x14ac:dyDescent="0.2">
      <c r="A24" s="46" t="s">
        <v>34</v>
      </c>
      <c r="B24" s="46"/>
      <c r="C24" s="46"/>
      <c r="E24" s="47">
        <v>1000000</v>
      </c>
      <c r="F24" s="47"/>
      <c r="H24" s="9">
        <v>29482193027</v>
      </c>
      <c r="J24" s="9">
        <v>27137565000</v>
      </c>
      <c r="L24" s="9">
        <v>0</v>
      </c>
      <c r="N24" s="9">
        <v>0</v>
      </c>
      <c r="P24" s="9">
        <v>0</v>
      </c>
      <c r="R24" s="9">
        <v>0</v>
      </c>
      <c r="T24" s="9">
        <v>1000000</v>
      </c>
      <c r="V24" s="9">
        <v>31130</v>
      </c>
      <c r="X24" s="9">
        <v>29482193027</v>
      </c>
      <c r="Z24" s="9">
        <v>30944776500</v>
      </c>
      <c r="AB24" s="10">
        <v>0.28000000000000003</v>
      </c>
    </row>
    <row r="25" spans="1:28" ht="21.75" customHeight="1" x14ac:dyDescent="0.2">
      <c r="A25" s="46" t="s">
        <v>35</v>
      </c>
      <c r="B25" s="46"/>
      <c r="C25" s="46"/>
      <c r="E25" s="47">
        <v>4600000</v>
      </c>
      <c r="F25" s="47"/>
      <c r="H25" s="9">
        <v>52870200626</v>
      </c>
      <c r="J25" s="9">
        <v>43302806100</v>
      </c>
      <c r="L25" s="9">
        <v>0</v>
      </c>
      <c r="N25" s="9">
        <v>0</v>
      </c>
      <c r="P25" s="9">
        <v>0</v>
      </c>
      <c r="R25" s="9">
        <v>0</v>
      </c>
      <c r="T25" s="9">
        <v>4600000</v>
      </c>
      <c r="V25" s="9">
        <v>10290</v>
      </c>
      <c r="X25" s="9">
        <v>52870200626</v>
      </c>
      <c r="Z25" s="9">
        <v>47052362700</v>
      </c>
      <c r="AB25" s="10">
        <v>0.43</v>
      </c>
    </row>
    <row r="26" spans="1:28" ht="21.75" customHeight="1" x14ac:dyDescent="0.2">
      <c r="A26" s="46" t="s">
        <v>36</v>
      </c>
      <c r="B26" s="46"/>
      <c r="C26" s="46"/>
      <c r="E26" s="47">
        <v>1690000</v>
      </c>
      <c r="F26" s="47"/>
      <c r="H26" s="9">
        <v>116647915859</v>
      </c>
      <c r="J26" s="9">
        <v>107214057990</v>
      </c>
      <c r="L26" s="9">
        <v>0</v>
      </c>
      <c r="N26" s="9">
        <v>0</v>
      </c>
      <c r="P26" s="9">
        <v>0</v>
      </c>
      <c r="R26" s="9">
        <v>0</v>
      </c>
      <c r="T26" s="9">
        <v>1690000</v>
      </c>
      <c r="V26" s="9">
        <v>59770</v>
      </c>
      <c r="X26" s="9">
        <v>116647915859</v>
      </c>
      <c r="Z26" s="9">
        <v>100410282765</v>
      </c>
      <c r="AB26" s="10">
        <v>0.92</v>
      </c>
    </row>
    <row r="27" spans="1:28" ht="21.75" customHeight="1" x14ac:dyDescent="0.2">
      <c r="A27" s="46" t="s">
        <v>37</v>
      </c>
      <c r="B27" s="46"/>
      <c r="C27" s="46"/>
      <c r="E27" s="47">
        <v>31758519</v>
      </c>
      <c r="F27" s="47"/>
      <c r="H27" s="9">
        <v>152309475779</v>
      </c>
      <c r="J27" s="9">
        <v>143546770276.93701</v>
      </c>
      <c r="L27" s="9">
        <v>0</v>
      </c>
      <c r="N27" s="9">
        <v>0</v>
      </c>
      <c r="P27" s="9">
        <v>0</v>
      </c>
      <c r="R27" s="9">
        <v>0</v>
      </c>
      <c r="T27" s="9">
        <v>31758519</v>
      </c>
      <c r="V27" s="9">
        <v>5600</v>
      </c>
      <c r="X27" s="9">
        <v>152309475779</v>
      </c>
      <c r="Z27" s="9">
        <v>176789512546.92001</v>
      </c>
      <c r="AB27" s="10">
        <v>1.62</v>
      </c>
    </row>
    <row r="28" spans="1:28" ht="21.75" customHeight="1" x14ac:dyDescent="0.2">
      <c r="A28" s="46" t="s">
        <v>38</v>
      </c>
      <c r="B28" s="46"/>
      <c r="C28" s="46"/>
      <c r="E28" s="47">
        <v>1000000</v>
      </c>
      <c r="F28" s="47"/>
      <c r="H28" s="9">
        <v>36783368966</v>
      </c>
      <c r="J28" s="9">
        <v>32505435000</v>
      </c>
      <c r="L28" s="9">
        <v>0</v>
      </c>
      <c r="N28" s="9">
        <v>0</v>
      </c>
      <c r="P28" s="9">
        <v>0</v>
      </c>
      <c r="R28" s="9">
        <v>0</v>
      </c>
      <c r="T28" s="9">
        <v>1000000</v>
      </c>
      <c r="V28" s="9">
        <v>32200</v>
      </c>
      <c r="X28" s="9">
        <v>36783368966</v>
      </c>
      <c r="Z28" s="9">
        <v>32008410000</v>
      </c>
      <c r="AB28" s="10">
        <v>0.28999999999999998</v>
      </c>
    </row>
    <row r="29" spans="1:28" ht="21.75" customHeight="1" x14ac:dyDescent="0.2">
      <c r="A29" s="46" t="s">
        <v>39</v>
      </c>
      <c r="B29" s="46"/>
      <c r="C29" s="46"/>
      <c r="E29" s="47">
        <v>19401000</v>
      </c>
      <c r="F29" s="47"/>
      <c r="H29" s="9">
        <v>135527105894</v>
      </c>
      <c r="J29" s="9">
        <v>136927504755</v>
      </c>
      <c r="L29" s="9">
        <v>0</v>
      </c>
      <c r="N29" s="9">
        <v>0</v>
      </c>
      <c r="P29" s="9">
        <v>0</v>
      </c>
      <c r="R29" s="9">
        <v>0</v>
      </c>
      <c r="T29" s="9">
        <v>19401000</v>
      </c>
      <c r="V29" s="9">
        <v>9110</v>
      </c>
      <c r="X29" s="9">
        <v>135527105894</v>
      </c>
      <c r="Z29" s="9">
        <v>175691488495.5</v>
      </c>
      <c r="AB29" s="10">
        <v>1.61</v>
      </c>
    </row>
    <row r="30" spans="1:28" ht="21.75" customHeight="1" x14ac:dyDescent="0.2">
      <c r="A30" s="46" t="s">
        <v>40</v>
      </c>
      <c r="B30" s="46"/>
      <c r="C30" s="46"/>
      <c r="E30" s="47">
        <v>4212662</v>
      </c>
      <c r="F30" s="47"/>
      <c r="H30" s="9">
        <v>49352431685</v>
      </c>
      <c r="J30" s="9">
        <v>76968026631.018005</v>
      </c>
      <c r="L30" s="9">
        <v>0</v>
      </c>
      <c r="N30" s="9">
        <v>0</v>
      </c>
      <c r="P30" s="9">
        <v>0</v>
      </c>
      <c r="R30" s="9">
        <v>0</v>
      </c>
      <c r="T30" s="9">
        <v>4212662</v>
      </c>
      <c r="V30" s="9">
        <v>19800</v>
      </c>
      <c r="X30" s="9">
        <v>49352431685</v>
      </c>
      <c r="Z30" s="9">
        <v>82914413889.779999</v>
      </c>
      <c r="AB30" s="10">
        <v>0.76</v>
      </c>
    </row>
    <row r="31" spans="1:28" ht="21.75" customHeight="1" x14ac:dyDescent="0.2">
      <c r="A31" s="46" t="s">
        <v>41</v>
      </c>
      <c r="B31" s="46"/>
      <c r="C31" s="46"/>
      <c r="E31" s="47">
        <v>200000</v>
      </c>
      <c r="F31" s="47"/>
      <c r="H31" s="9">
        <v>1619501499</v>
      </c>
      <c r="J31" s="9">
        <v>1608372900</v>
      </c>
      <c r="L31" s="9">
        <v>600000</v>
      </c>
      <c r="N31" s="9">
        <v>5020654833</v>
      </c>
      <c r="P31" s="9">
        <v>-800000</v>
      </c>
      <c r="R31" s="9">
        <v>6918588031</v>
      </c>
      <c r="T31" s="9">
        <v>0</v>
      </c>
      <c r="V31" s="9">
        <v>0</v>
      </c>
      <c r="X31" s="9">
        <v>0</v>
      </c>
      <c r="Z31" s="9">
        <v>0</v>
      </c>
      <c r="AB31" s="10">
        <v>0</v>
      </c>
    </row>
    <row r="32" spans="1:28" ht="21.75" customHeight="1" x14ac:dyDescent="0.2">
      <c r="A32" s="46" t="s">
        <v>42</v>
      </c>
      <c r="B32" s="46"/>
      <c r="C32" s="46"/>
      <c r="E32" s="47">
        <v>14563130</v>
      </c>
      <c r="F32" s="47"/>
      <c r="H32" s="9">
        <v>70517647533</v>
      </c>
      <c r="J32" s="9">
        <v>72006008418.710999</v>
      </c>
      <c r="L32" s="9">
        <v>0</v>
      </c>
      <c r="N32" s="9">
        <v>0</v>
      </c>
      <c r="P32" s="9">
        <v>0</v>
      </c>
      <c r="R32" s="9">
        <v>0</v>
      </c>
      <c r="T32" s="9">
        <v>14563130</v>
      </c>
      <c r="V32" s="9">
        <v>5870</v>
      </c>
      <c r="X32" s="9">
        <v>70517647533</v>
      </c>
      <c r="Z32" s="9">
        <v>84976933940.054993</v>
      </c>
      <c r="AB32" s="10">
        <v>0.78</v>
      </c>
    </row>
    <row r="33" spans="1:28" ht="21.75" customHeight="1" x14ac:dyDescent="0.2">
      <c r="A33" s="46" t="s">
        <v>43</v>
      </c>
      <c r="B33" s="46"/>
      <c r="C33" s="46"/>
      <c r="E33" s="47">
        <v>36290383</v>
      </c>
      <c r="F33" s="47"/>
      <c r="H33" s="9">
        <v>61830673453</v>
      </c>
      <c r="J33" s="9">
        <v>57574830532.955399</v>
      </c>
      <c r="L33" s="9">
        <v>0</v>
      </c>
      <c r="N33" s="9">
        <v>0</v>
      </c>
      <c r="P33" s="9">
        <v>-10000000</v>
      </c>
      <c r="R33" s="9">
        <v>17777080849</v>
      </c>
      <c r="T33" s="9">
        <v>26290383</v>
      </c>
      <c r="V33" s="9">
        <v>1730</v>
      </c>
      <c r="X33" s="9">
        <v>44792916245</v>
      </c>
      <c r="Z33" s="9">
        <v>45211742532.5895</v>
      </c>
      <c r="AB33" s="10">
        <v>0.41</v>
      </c>
    </row>
    <row r="34" spans="1:28" ht="21.75" customHeight="1" x14ac:dyDescent="0.2">
      <c r="A34" s="46" t="s">
        <v>44</v>
      </c>
      <c r="B34" s="46"/>
      <c r="C34" s="46"/>
      <c r="E34" s="47">
        <v>15799949</v>
      </c>
      <c r="F34" s="47"/>
      <c r="H34" s="9">
        <v>112680155381</v>
      </c>
      <c r="J34" s="9">
        <v>120621613850.496</v>
      </c>
      <c r="L34" s="9">
        <v>0</v>
      </c>
      <c r="N34" s="9">
        <v>0</v>
      </c>
      <c r="P34" s="9">
        <v>-3147916</v>
      </c>
      <c r="R34" s="9">
        <v>24702855250</v>
      </c>
      <c r="T34" s="9">
        <v>12652033</v>
      </c>
      <c r="V34" s="9">
        <v>7930</v>
      </c>
      <c r="X34" s="9">
        <v>90230230768</v>
      </c>
      <c r="Z34" s="9">
        <v>99733654490.944504</v>
      </c>
      <c r="AB34" s="10">
        <v>0.91</v>
      </c>
    </row>
    <row r="35" spans="1:28" ht="21.75" customHeight="1" x14ac:dyDescent="0.2">
      <c r="A35" s="46" t="s">
        <v>45</v>
      </c>
      <c r="B35" s="46"/>
      <c r="C35" s="46"/>
      <c r="E35" s="47">
        <v>1400000</v>
      </c>
      <c r="F35" s="47"/>
      <c r="H35" s="9">
        <v>6724700452</v>
      </c>
      <c r="J35" s="9">
        <v>6678624330</v>
      </c>
      <c r="L35" s="9">
        <v>18594244</v>
      </c>
      <c r="N35" s="9">
        <v>98390283800</v>
      </c>
      <c r="P35" s="9">
        <v>0</v>
      </c>
      <c r="R35" s="9">
        <v>0</v>
      </c>
      <c r="T35" s="9">
        <v>19994244</v>
      </c>
      <c r="V35" s="9">
        <v>5400</v>
      </c>
      <c r="X35" s="9">
        <v>105114984252</v>
      </c>
      <c r="Z35" s="9">
        <v>107326502540.28</v>
      </c>
      <c r="AB35" s="10">
        <v>0.98</v>
      </c>
    </row>
    <row r="36" spans="1:28" ht="21.75" customHeight="1" x14ac:dyDescent="0.2">
      <c r="A36" s="46" t="s">
        <v>46</v>
      </c>
      <c r="B36" s="46"/>
      <c r="C36" s="46"/>
      <c r="E36" s="47">
        <v>40729148</v>
      </c>
      <c r="F36" s="47"/>
      <c r="H36" s="9">
        <v>377756164323</v>
      </c>
      <c r="J36" s="9">
        <v>544142720612.73602</v>
      </c>
      <c r="L36" s="9">
        <v>0</v>
      </c>
      <c r="N36" s="9">
        <v>0</v>
      </c>
      <c r="P36" s="9">
        <v>-2000000</v>
      </c>
      <c r="R36" s="9">
        <v>32445792105</v>
      </c>
      <c r="T36" s="9">
        <v>38729148</v>
      </c>
      <c r="V36" s="9">
        <v>16320</v>
      </c>
      <c r="X36" s="9">
        <v>359206492505</v>
      </c>
      <c r="Z36" s="9">
        <v>628298940172.60803</v>
      </c>
      <c r="AB36" s="10">
        <v>5.75</v>
      </c>
    </row>
    <row r="37" spans="1:28" ht="21.75" customHeight="1" x14ac:dyDescent="0.2">
      <c r="A37" s="46" t="s">
        <v>47</v>
      </c>
      <c r="B37" s="46"/>
      <c r="C37" s="46"/>
      <c r="E37" s="47">
        <v>2295662</v>
      </c>
      <c r="F37" s="47"/>
      <c r="H37" s="9">
        <v>12913334474</v>
      </c>
      <c r="J37" s="9">
        <v>8498178468.5363998</v>
      </c>
      <c r="L37" s="9">
        <v>0</v>
      </c>
      <c r="N37" s="9">
        <v>0</v>
      </c>
      <c r="P37" s="9">
        <v>0</v>
      </c>
      <c r="R37" s="9">
        <v>0</v>
      </c>
      <c r="T37" s="9">
        <v>2295662</v>
      </c>
      <c r="V37" s="9">
        <v>3824</v>
      </c>
      <c r="X37" s="9">
        <v>12913334474</v>
      </c>
      <c r="Z37" s="9">
        <v>8726378749.6464005</v>
      </c>
      <c r="AB37" s="10">
        <v>0.08</v>
      </c>
    </row>
    <row r="38" spans="1:28" ht="21.75" customHeight="1" x14ac:dyDescent="0.2">
      <c r="A38" s="46" t="s">
        <v>48</v>
      </c>
      <c r="B38" s="46"/>
      <c r="C38" s="46"/>
      <c r="E38" s="47">
        <v>285750</v>
      </c>
      <c r="F38" s="47"/>
      <c r="H38" s="9">
        <v>12030791961</v>
      </c>
      <c r="J38" s="9">
        <v>15253473588.75</v>
      </c>
      <c r="L38" s="9">
        <v>0</v>
      </c>
      <c r="N38" s="9">
        <v>0</v>
      </c>
      <c r="P38" s="9">
        <v>0</v>
      </c>
      <c r="R38" s="9">
        <v>0</v>
      </c>
      <c r="T38" s="9">
        <v>285750</v>
      </c>
      <c r="V38" s="9">
        <v>55250</v>
      </c>
      <c r="X38" s="9">
        <v>12030791961</v>
      </c>
      <c r="Z38" s="9">
        <v>15693750759.375</v>
      </c>
      <c r="AB38" s="10">
        <v>0.14000000000000001</v>
      </c>
    </row>
    <row r="39" spans="1:28" ht="21.75" customHeight="1" x14ac:dyDescent="0.2">
      <c r="A39" s="46" t="s">
        <v>49</v>
      </c>
      <c r="B39" s="46"/>
      <c r="C39" s="46"/>
      <c r="E39" s="47">
        <v>900000</v>
      </c>
      <c r="F39" s="47"/>
      <c r="H39" s="9">
        <v>2884867081</v>
      </c>
      <c r="J39" s="9">
        <v>3117837825</v>
      </c>
      <c r="L39" s="9">
        <v>0</v>
      </c>
      <c r="N39" s="9">
        <v>0</v>
      </c>
      <c r="P39" s="9">
        <v>0</v>
      </c>
      <c r="R39" s="9">
        <v>0</v>
      </c>
      <c r="T39" s="9">
        <v>900000</v>
      </c>
      <c r="V39" s="9">
        <v>3906</v>
      </c>
      <c r="X39" s="9">
        <v>2884867081</v>
      </c>
      <c r="Z39" s="9">
        <v>3494483370</v>
      </c>
      <c r="AB39" s="10">
        <v>0.03</v>
      </c>
    </row>
    <row r="40" spans="1:28" ht="21.75" customHeight="1" x14ac:dyDescent="0.2">
      <c r="A40" s="46" t="s">
        <v>50</v>
      </c>
      <c r="B40" s="46"/>
      <c r="C40" s="46"/>
      <c r="E40" s="47">
        <v>1400000</v>
      </c>
      <c r="F40" s="47"/>
      <c r="H40" s="9">
        <v>20256375979</v>
      </c>
      <c r="J40" s="9">
        <v>23477472900</v>
      </c>
      <c r="L40" s="9">
        <v>0</v>
      </c>
      <c r="N40" s="9">
        <v>0</v>
      </c>
      <c r="P40" s="9">
        <v>0</v>
      </c>
      <c r="R40" s="9">
        <v>0</v>
      </c>
      <c r="T40" s="9">
        <v>1400000</v>
      </c>
      <c r="V40" s="9">
        <v>17840</v>
      </c>
      <c r="X40" s="9">
        <v>20256375979</v>
      </c>
      <c r="Z40" s="9">
        <v>24827392800</v>
      </c>
      <c r="AB40" s="10">
        <v>0.23</v>
      </c>
    </row>
    <row r="41" spans="1:28" ht="21.75" customHeight="1" x14ac:dyDescent="0.2">
      <c r="A41" s="46" t="s">
        <v>51</v>
      </c>
      <c r="B41" s="46"/>
      <c r="C41" s="46"/>
      <c r="E41" s="47">
        <v>1000000</v>
      </c>
      <c r="F41" s="47"/>
      <c r="H41" s="9">
        <v>5793255493</v>
      </c>
      <c r="J41" s="9">
        <v>6769480500</v>
      </c>
      <c r="L41" s="9">
        <v>0</v>
      </c>
      <c r="N41" s="9">
        <v>0</v>
      </c>
      <c r="P41" s="9">
        <v>0</v>
      </c>
      <c r="R41" s="9">
        <v>0</v>
      </c>
      <c r="T41" s="9">
        <v>1000000</v>
      </c>
      <c r="V41" s="9">
        <v>7440</v>
      </c>
      <c r="X41" s="9">
        <v>5793255493</v>
      </c>
      <c r="Z41" s="9">
        <v>7395732000</v>
      </c>
      <c r="AB41" s="10">
        <v>7.0000000000000007E-2</v>
      </c>
    </row>
    <row r="42" spans="1:28" ht="21.75" customHeight="1" x14ac:dyDescent="0.2">
      <c r="A42" s="46" t="s">
        <v>52</v>
      </c>
      <c r="B42" s="46"/>
      <c r="C42" s="46"/>
      <c r="E42" s="47">
        <v>171271932</v>
      </c>
      <c r="F42" s="47"/>
      <c r="H42" s="9">
        <v>373691406295</v>
      </c>
      <c r="J42" s="9">
        <v>331652579080.961</v>
      </c>
      <c r="L42" s="9">
        <v>500000</v>
      </c>
      <c r="N42" s="9">
        <v>980909435</v>
      </c>
      <c r="P42" s="9">
        <v>0</v>
      </c>
      <c r="R42" s="9">
        <v>0</v>
      </c>
      <c r="T42" s="9">
        <v>171771932</v>
      </c>
      <c r="V42" s="9">
        <v>2049</v>
      </c>
      <c r="X42" s="9">
        <v>374672315730</v>
      </c>
      <c r="Z42" s="9">
        <v>349866522570.42499</v>
      </c>
      <c r="AB42" s="10">
        <v>3.2</v>
      </c>
    </row>
    <row r="43" spans="1:28" ht="21.75" customHeight="1" x14ac:dyDescent="0.2">
      <c r="A43" s="46" t="s">
        <v>53</v>
      </c>
      <c r="B43" s="46"/>
      <c r="C43" s="46"/>
      <c r="E43" s="47">
        <v>22781529</v>
      </c>
      <c r="F43" s="47"/>
      <c r="H43" s="9">
        <v>93592728350</v>
      </c>
      <c r="J43" s="9">
        <v>79102404306.257797</v>
      </c>
      <c r="L43" s="9">
        <v>0</v>
      </c>
      <c r="N43" s="9">
        <v>0</v>
      </c>
      <c r="P43" s="9">
        <v>0</v>
      </c>
      <c r="R43" s="9">
        <v>0</v>
      </c>
      <c r="T43" s="9">
        <v>22781529</v>
      </c>
      <c r="V43" s="9">
        <v>3996</v>
      </c>
      <c r="X43" s="9">
        <v>93592728350</v>
      </c>
      <c r="Z43" s="9">
        <v>90493331694.190201</v>
      </c>
      <c r="AB43" s="10">
        <v>0.83</v>
      </c>
    </row>
    <row r="44" spans="1:28" ht="21.75" customHeight="1" x14ac:dyDescent="0.2">
      <c r="A44" s="46" t="s">
        <v>54</v>
      </c>
      <c r="B44" s="46"/>
      <c r="C44" s="46"/>
      <c r="E44" s="47">
        <v>5607293</v>
      </c>
      <c r="F44" s="47"/>
      <c r="H44" s="9">
        <v>45178758112</v>
      </c>
      <c r="J44" s="9">
        <v>41358557681.343002</v>
      </c>
      <c r="L44" s="9">
        <v>0</v>
      </c>
      <c r="N44" s="9">
        <v>0</v>
      </c>
      <c r="P44" s="9">
        <v>0</v>
      </c>
      <c r="R44" s="9">
        <v>0</v>
      </c>
      <c r="T44" s="9">
        <v>5607293</v>
      </c>
      <c r="V44" s="9">
        <v>8720</v>
      </c>
      <c r="X44" s="9">
        <v>45178758112</v>
      </c>
      <c r="Z44" s="9">
        <v>48604666169.987999</v>
      </c>
      <c r="AB44" s="10">
        <v>0.44</v>
      </c>
    </row>
    <row r="45" spans="1:28" ht="21.75" customHeight="1" x14ac:dyDescent="0.2">
      <c r="A45" s="46" t="s">
        <v>55</v>
      </c>
      <c r="B45" s="46"/>
      <c r="C45" s="46"/>
      <c r="E45" s="47">
        <v>1046455</v>
      </c>
      <c r="F45" s="47"/>
      <c r="H45" s="9">
        <v>2608812315</v>
      </c>
      <c r="J45" s="9">
        <v>1371021285.2444999</v>
      </c>
      <c r="L45" s="9">
        <v>0</v>
      </c>
      <c r="N45" s="9">
        <v>0</v>
      </c>
      <c r="P45" s="9">
        <v>0</v>
      </c>
      <c r="R45" s="9">
        <v>0</v>
      </c>
      <c r="T45" s="9">
        <v>1046455</v>
      </c>
      <c r="V45" s="9">
        <v>2114</v>
      </c>
      <c r="X45" s="9">
        <v>2608812315</v>
      </c>
      <c r="Z45" s="9">
        <v>2199043245.0735002</v>
      </c>
      <c r="AB45" s="10">
        <v>0.02</v>
      </c>
    </row>
    <row r="46" spans="1:28" ht="21.75" customHeight="1" x14ac:dyDescent="0.2">
      <c r="A46" s="46" t="s">
        <v>56</v>
      </c>
      <c r="B46" s="46"/>
      <c r="C46" s="46"/>
      <c r="E46" s="47">
        <v>1578947</v>
      </c>
      <c r="F46" s="47"/>
      <c r="H46" s="9">
        <v>44966831613</v>
      </c>
      <c r="J46" s="9">
        <v>41279224578.705002</v>
      </c>
      <c r="L46" s="9">
        <v>0</v>
      </c>
      <c r="N46" s="9">
        <v>0</v>
      </c>
      <c r="P46" s="9">
        <v>0</v>
      </c>
      <c r="R46" s="9">
        <v>0</v>
      </c>
      <c r="T46" s="9">
        <v>1578947</v>
      </c>
      <c r="V46" s="9">
        <v>24500</v>
      </c>
      <c r="X46" s="9">
        <v>44966831613</v>
      </c>
      <c r="Z46" s="9">
        <v>38454030501.074997</v>
      </c>
      <c r="AB46" s="10">
        <v>0.35</v>
      </c>
    </row>
    <row r="47" spans="1:28" ht="21.75" customHeight="1" x14ac:dyDescent="0.2">
      <c r="A47" s="46" t="s">
        <v>57</v>
      </c>
      <c r="B47" s="46"/>
      <c r="C47" s="46"/>
      <c r="E47" s="47">
        <v>5966228</v>
      </c>
      <c r="F47" s="47"/>
      <c r="H47" s="9">
        <v>10727277944</v>
      </c>
      <c r="J47" s="9">
        <v>7751462729.0237999</v>
      </c>
      <c r="L47" s="9">
        <v>0</v>
      </c>
      <c r="N47" s="9">
        <v>0</v>
      </c>
      <c r="P47" s="9">
        <v>0</v>
      </c>
      <c r="R47" s="9">
        <v>0</v>
      </c>
      <c r="T47" s="9">
        <v>5966228</v>
      </c>
      <c r="V47" s="9">
        <v>1808</v>
      </c>
      <c r="X47" s="9">
        <v>10727277944</v>
      </c>
      <c r="Z47" s="9">
        <v>10722757929.6672</v>
      </c>
      <c r="AB47" s="10">
        <v>0.1</v>
      </c>
    </row>
    <row r="48" spans="1:28" ht="21.75" customHeight="1" x14ac:dyDescent="0.2">
      <c r="A48" s="46" t="s">
        <v>58</v>
      </c>
      <c r="B48" s="46"/>
      <c r="C48" s="46"/>
      <c r="E48" s="47">
        <v>10000000</v>
      </c>
      <c r="F48" s="47"/>
      <c r="H48" s="9">
        <v>53639022623</v>
      </c>
      <c r="J48" s="9">
        <v>59145975000</v>
      </c>
      <c r="L48" s="9">
        <v>0</v>
      </c>
      <c r="N48" s="9">
        <v>0</v>
      </c>
      <c r="P48" s="9">
        <v>0</v>
      </c>
      <c r="R48" s="9">
        <v>0</v>
      </c>
      <c r="T48" s="9">
        <v>10000000</v>
      </c>
      <c r="V48" s="9">
        <v>6660</v>
      </c>
      <c r="X48" s="9">
        <v>53639022623</v>
      </c>
      <c r="Z48" s="9">
        <v>66203730000</v>
      </c>
      <c r="AB48" s="10">
        <v>0.61</v>
      </c>
    </row>
    <row r="49" spans="1:28" ht="21.75" customHeight="1" x14ac:dyDescent="0.2">
      <c r="A49" s="46" t="s">
        <v>59</v>
      </c>
      <c r="B49" s="46"/>
      <c r="C49" s="46"/>
      <c r="E49" s="47">
        <v>55703762</v>
      </c>
      <c r="F49" s="47"/>
      <c r="H49" s="9">
        <v>124534738596</v>
      </c>
      <c r="J49" s="9">
        <v>114676084279.94299</v>
      </c>
      <c r="L49" s="9">
        <v>0</v>
      </c>
      <c r="N49" s="9">
        <v>0</v>
      </c>
      <c r="P49" s="9">
        <v>0</v>
      </c>
      <c r="R49" s="9">
        <v>0</v>
      </c>
      <c r="T49" s="9">
        <v>55703762</v>
      </c>
      <c r="V49" s="9">
        <v>2280</v>
      </c>
      <c r="X49" s="9">
        <v>124534738596</v>
      </c>
      <c r="Z49" s="9">
        <v>126248900124.70799</v>
      </c>
      <c r="AB49" s="10">
        <v>1.1599999999999999</v>
      </c>
    </row>
    <row r="50" spans="1:28" ht="21.75" customHeight="1" x14ac:dyDescent="0.2">
      <c r="A50" s="46" t="s">
        <v>60</v>
      </c>
      <c r="B50" s="46"/>
      <c r="C50" s="46"/>
      <c r="E50" s="47">
        <v>4654118</v>
      </c>
      <c r="F50" s="47"/>
      <c r="H50" s="9">
        <v>24532254972</v>
      </c>
      <c r="J50" s="9">
        <v>26403013170.015301</v>
      </c>
      <c r="L50" s="9">
        <v>0</v>
      </c>
      <c r="N50" s="9">
        <v>0</v>
      </c>
      <c r="P50" s="9">
        <v>0</v>
      </c>
      <c r="R50" s="9">
        <v>0</v>
      </c>
      <c r="T50" s="9">
        <v>4654118</v>
      </c>
      <c r="V50" s="9">
        <v>6430</v>
      </c>
      <c r="X50" s="9">
        <v>24532254972</v>
      </c>
      <c r="Z50" s="9">
        <v>29747919166.497002</v>
      </c>
      <c r="AB50" s="10">
        <v>0.27</v>
      </c>
    </row>
    <row r="51" spans="1:28" ht="21.75" customHeight="1" x14ac:dyDescent="0.2">
      <c r="A51" s="46" t="s">
        <v>61</v>
      </c>
      <c r="B51" s="46"/>
      <c r="C51" s="46"/>
      <c r="E51" s="47">
        <v>1120000</v>
      </c>
      <c r="F51" s="47"/>
      <c r="H51" s="9">
        <v>43251423123</v>
      </c>
      <c r="J51" s="9">
        <v>37018422000</v>
      </c>
      <c r="L51" s="9">
        <v>0</v>
      </c>
      <c r="N51" s="9">
        <v>0</v>
      </c>
      <c r="P51" s="9">
        <v>-106542</v>
      </c>
      <c r="R51" s="9">
        <v>3515213963</v>
      </c>
      <c r="T51" s="9">
        <v>1013458</v>
      </c>
      <c r="V51" s="9">
        <v>33130</v>
      </c>
      <c r="X51" s="9">
        <v>39137054263</v>
      </c>
      <c r="Z51" s="9">
        <v>33376087151.937</v>
      </c>
      <c r="AB51" s="10">
        <v>0.31</v>
      </c>
    </row>
    <row r="52" spans="1:28" ht="21.75" customHeight="1" x14ac:dyDescent="0.2">
      <c r="A52" s="46" t="s">
        <v>62</v>
      </c>
      <c r="B52" s="46"/>
      <c r="C52" s="46"/>
      <c r="E52" s="47">
        <v>4288520</v>
      </c>
      <c r="F52" s="47"/>
      <c r="H52" s="9">
        <v>46728966324</v>
      </c>
      <c r="J52" s="9">
        <v>30523103670.959999</v>
      </c>
      <c r="L52" s="9">
        <v>0</v>
      </c>
      <c r="N52" s="9">
        <v>0</v>
      </c>
      <c r="P52" s="9">
        <v>0</v>
      </c>
      <c r="R52" s="9">
        <v>0</v>
      </c>
      <c r="T52" s="9">
        <v>4288520</v>
      </c>
      <c r="V52" s="9">
        <v>7750</v>
      </c>
      <c r="X52" s="9">
        <v>46728966324</v>
      </c>
      <c r="Z52" s="9">
        <v>33038275621.5</v>
      </c>
      <c r="AB52" s="10">
        <v>0.3</v>
      </c>
    </row>
    <row r="53" spans="1:28" ht="21.75" customHeight="1" x14ac:dyDescent="0.2">
      <c r="A53" s="46" t="s">
        <v>63</v>
      </c>
      <c r="B53" s="46"/>
      <c r="C53" s="46"/>
      <c r="E53" s="47">
        <v>24353465</v>
      </c>
      <c r="F53" s="47"/>
      <c r="H53" s="9">
        <v>70483329281</v>
      </c>
      <c r="J53" s="9">
        <v>67590304778.033997</v>
      </c>
      <c r="L53" s="9">
        <v>0</v>
      </c>
      <c r="N53" s="9">
        <v>0</v>
      </c>
      <c r="P53" s="9">
        <v>0</v>
      </c>
      <c r="R53" s="9">
        <v>0</v>
      </c>
      <c r="T53" s="9">
        <v>24353465</v>
      </c>
      <c r="V53" s="9">
        <v>2856</v>
      </c>
      <c r="X53" s="9">
        <v>70483329281</v>
      </c>
      <c r="Z53" s="9">
        <v>69139652738.561996</v>
      </c>
      <c r="AB53" s="10">
        <v>0.63</v>
      </c>
    </row>
    <row r="54" spans="1:28" ht="21.75" customHeight="1" x14ac:dyDescent="0.2">
      <c r="A54" s="46" t="s">
        <v>64</v>
      </c>
      <c r="B54" s="46"/>
      <c r="C54" s="46"/>
      <c r="E54" s="47">
        <v>9234574</v>
      </c>
      <c r="F54" s="47"/>
      <c r="H54" s="9">
        <v>12438269793</v>
      </c>
      <c r="J54" s="9">
        <v>13989753505.882799</v>
      </c>
      <c r="L54" s="9">
        <v>0</v>
      </c>
      <c r="N54" s="9">
        <v>0</v>
      </c>
      <c r="P54" s="9">
        <v>0</v>
      </c>
      <c r="R54" s="9">
        <v>0</v>
      </c>
      <c r="T54" s="9">
        <v>9234574</v>
      </c>
      <c r="V54" s="9">
        <v>1454</v>
      </c>
      <c r="X54" s="9">
        <v>12438269793</v>
      </c>
      <c r="Z54" s="9">
        <v>13347179525.9538</v>
      </c>
      <c r="AB54" s="10">
        <v>0.12</v>
      </c>
    </row>
    <row r="55" spans="1:28" ht="21.75" customHeight="1" x14ac:dyDescent="0.2">
      <c r="A55" s="46" t="s">
        <v>65</v>
      </c>
      <c r="B55" s="46"/>
      <c r="C55" s="46"/>
      <c r="E55" s="47">
        <v>1550000</v>
      </c>
      <c r="F55" s="47"/>
      <c r="H55" s="9">
        <v>20742316938</v>
      </c>
      <c r="J55" s="9">
        <v>25977508650</v>
      </c>
      <c r="L55" s="9">
        <v>0</v>
      </c>
      <c r="N55" s="9">
        <v>0</v>
      </c>
      <c r="P55" s="9">
        <v>-1550000</v>
      </c>
      <c r="R55" s="9">
        <v>27706094348</v>
      </c>
      <c r="T55" s="9">
        <v>0</v>
      </c>
      <c r="V55" s="9">
        <v>0</v>
      </c>
      <c r="X55" s="9">
        <v>0</v>
      </c>
      <c r="Z55" s="9">
        <v>0</v>
      </c>
      <c r="AB55" s="10">
        <v>0</v>
      </c>
    </row>
    <row r="56" spans="1:28" ht="21.75" customHeight="1" x14ac:dyDescent="0.2">
      <c r="A56" s="46" t="s">
        <v>66</v>
      </c>
      <c r="B56" s="46"/>
      <c r="C56" s="46"/>
      <c r="E56" s="47">
        <v>6202635</v>
      </c>
      <c r="F56" s="47"/>
      <c r="H56" s="9">
        <v>14023098381</v>
      </c>
      <c r="J56" s="9">
        <v>12504099064.509001</v>
      </c>
      <c r="L56" s="9">
        <v>0</v>
      </c>
      <c r="N56" s="9">
        <v>0</v>
      </c>
      <c r="P56" s="9">
        <v>-6202635</v>
      </c>
      <c r="R56" s="9">
        <v>16635137870</v>
      </c>
      <c r="T56" s="9">
        <v>0</v>
      </c>
      <c r="V56" s="9">
        <v>0</v>
      </c>
      <c r="X56" s="9">
        <v>0</v>
      </c>
      <c r="Z56" s="9">
        <v>0</v>
      </c>
      <c r="AB56" s="10">
        <v>0</v>
      </c>
    </row>
    <row r="57" spans="1:28" ht="21.75" customHeight="1" x14ac:dyDescent="0.2">
      <c r="A57" s="46" t="s">
        <v>67</v>
      </c>
      <c r="B57" s="46"/>
      <c r="C57" s="46"/>
      <c r="E57" s="47">
        <v>14455376</v>
      </c>
      <c r="F57" s="47"/>
      <c r="H57" s="9">
        <v>66619781493</v>
      </c>
      <c r="J57" s="9">
        <v>72407237857.999207</v>
      </c>
      <c r="L57" s="9">
        <v>0</v>
      </c>
      <c r="N57" s="9">
        <v>0</v>
      </c>
      <c r="P57" s="9">
        <v>0</v>
      </c>
      <c r="R57" s="9">
        <v>0</v>
      </c>
      <c r="T57" s="9">
        <v>14455376</v>
      </c>
      <c r="V57" s="9">
        <v>5770</v>
      </c>
      <c r="X57" s="9">
        <v>66619781493</v>
      </c>
      <c r="Z57" s="9">
        <v>82911244778.856003</v>
      </c>
      <c r="AB57" s="10">
        <v>0.76</v>
      </c>
    </row>
    <row r="58" spans="1:28" ht="21.75" customHeight="1" x14ac:dyDescent="0.2">
      <c r="A58" s="46" t="s">
        <v>68</v>
      </c>
      <c r="B58" s="46"/>
      <c r="C58" s="46"/>
      <c r="E58" s="47">
        <v>12795497</v>
      </c>
      <c r="F58" s="47"/>
      <c r="H58" s="9">
        <v>35815874056</v>
      </c>
      <c r="J58" s="9">
        <v>29343572270.1049</v>
      </c>
      <c r="L58" s="9">
        <v>0</v>
      </c>
      <c r="N58" s="9">
        <v>0</v>
      </c>
      <c r="P58" s="9">
        <v>0</v>
      </c>
      <c r="R58" s="9">
        <v>0</v>
      </c>
      <c r="T58" s="9">
        <v>12795497</v>
      </c>
      <c r="V58" s="9">
        <v>2821</v>
      </c>
      <c r="X58" s="9">
        <v>35815874056</v>
      </c>
      <c r="Z58" s="9">
        <v>35881325259.629898</v>
      </c>
      <c r="AB58" s="10">
        <v>0.33</v>
      </c>
    </row>
    <row r="59" spans="1:28" ht="21.75" customHeight="1" x14ac:dyDescent="0.2">
      <c r="A59" s="46" t="s">
        <v>69</v>
      </c>
      <c r="B59" s="46"/>
      <c r="C59" s="46"/>
      <c r="E59" s="47">
        <v>10742570</v>
      </c>
      <c r="F59" s="47"/>
      <c r="H59" s="9">
        <v>92133395850</v>
      </c>
      <c r="J59" s="9">
        <v>64178696768.084999</v>
      </c>
      <c r="L59" s="9">
        <v>0</v>
      </c>
      <c r="N59" s="9">
        <v>0</v>
      </c>
      <c r="P59" s="9">
        <v>0</v>
      </c>
      <c r="R59" s="9">
        <v>0</v>
      </c>
      <c r="T59" s="9">
        <v>10742570</v>
      </c>
      <c r="V59" s="9">
        <v>7720</v>
      </c>
      <c r="X59" s="9">
        <v>92133395850</v>
      </c>
      <c r="Z59" s="9">
        <v>82439191189.619995</v>
      </c>
      <c r="AB59" s="10">
        <v>0.75</v>
      </c>
    </row>
    <row r="60" spans="1:28" ht="21.75" customHeight="1" x14ac:dyDescent="0.2">
      <c r="A60" s="46" t="s">
        <v>70</v>
      </c>
      <c r="B60" s="46"/>
      <c r="C60" s="46"/>
      <c r="E60" s="47">
        <v>6500000</v>
      </c>
      <c r="F60" s="47"/>
      <c r="H60" s="9">
        <v>8067318480</v>
      </c>
      <c r="J60" s="9">
        <v>8981241750</v>
      </c>
      <c r="L60" s="9">
        <v>0</v>
      </c>
      <c r="N60" s="9">
        <v>0</v>
      </c>
      <c r="P60" s="9">
        <v>-3250000</v>
      </c>
      <c r="R60" s="9">
        <v>4643456230</v>
      </c>
      <c r="T60" s="9">
        <v>3250000</v>
      </c>
      <c r="V60" s="9">
        <v>1366</v>
      </c>
      <c r="X60" s="9">
        <v>4033659239</v>
      </c>
      <c r="Z60" s="9">
        <v>4413084975</v>
      </c>
      <c r="AB60" s="10">
        <v>0.04</v>
      </c>
    </row>
    <row r="61" spans="1:28" ht="21.75" customHeight="1" x14ac:dyDescent="0.2">
      <c r="A61" s="46" t="s">
        <v>71</v>
      </c>
      <c r="B61" s="46"/>
      <c r="C61" s="46"/>
      <c r="E61" s="47">
        <v>57727711</v>
      </c>
      <c r="F61" s="47"/>
      <c r="H61" s="9">
        <v>68316467277</v>
      </c>
      <c r="J61" s="9">
        <v>72591052366.230698</v>
      </c>
      <c r="L61" s="9">
        <v>30352062</v>
      </c>
      <c r="N61" s="9">
        <v>40504620829</v>
      </c>
      <c r="P61" s="9">
        <v>-52005</v>
      </c>
      <c r="R61" s="9">
        <v>70667847</v>
      </c>
      <c r="T61" s="9">
        <v>88027768</v>
      </c>
      <c r="V61" s="9">
        <v>1360</v>
      </c>
      <c r="X61" s="9">
        <v>108756952271</v>
      </c>
      <c r="Z61" s="9">
        <v>119005443781.34399</v>
      </c>
      <c r="AB61" s="10">
        <v>1.0900000000000001</v>
      </c>
    </row>
    <row r="62" spans="1:28" ht="21.75" customHeight="1" x14ac:dyDescent="0.2">
      <c r="A62" s="46" t="s">
        <v>72</v>
      </c>
      <c r="B62" s="46"/>
      <c r="C62" s="46"/>
      <c r="E62" s="47">
        <v>40000000</v>
      </c>
      <c r="F62" s="47"/>
      <c r="H62" s="9">
        <v>72867558400</v>
      </c>
      <c r="J62" s="9">
        <v>94673322000</v>
      </c>
      <c r="L62" s="9">
        <v>0</v>
      </c>
      <c r="N62" s="9">
        <v>0</v>
      </c>
      <c r="P62" s="9">
        <v>-40000000</v>
      </c>
      <c r="R62" s="9">
        <v>97417397038</v>
      </c>
      <c r="T62" s="9">
        <v>0</v>
      </c>
      <c r="V62" s="9">
        <v>0</v>
      </c>
      <c r="X62" s="9">
        <v>0</v>
      </c>
      <c r="Z62" s="9">
        <v>0</v>
      </c>
      <c r="AB62" s="10">
        <v>0</v>
      </c>
    </row>
    <row r="63" spans="1:28" ht="21.75" customHeight="1" x14ac:dyDescent="0.2">
      <c r="A63" s="46" t="s">
        <v>73</v>
      </c>
      <c r="B63" s="46"/>
      <c r="C63" s="46"/>
      <c r="E63" s="47">
        <v>42746676</v>
      </c>
      <c r="F63" s="47"/>
      <c r="H63" s="9">
        <v>209461228445</v>
      </c>
      <c r="J63" s="9">
        <v>194869840411.991</v>
      </c>
      <c r="L63" s="9">
        <v>32604942</v>
      </c>
      <c r="N63" s="9">
        <v>86806560828</v>
      </c>
      <c r="P63" s="9">
        <v>0</v>
      </c>
      <c r="R63" s="9">
        <v>0</v>
      </c>
      <c r="T63" s="9">
        <v>75351618</v>
      </c>
      <c r="V63" s="9">
        <v>4257</v>
      </c>
      <c r="X63" s="9">
        <v>296267789273</v>
      </c>
      <c r="Z63" s="9">
        <v>318863245390.935</v>
      </c>
      <c r="AB63" s="10">
        <v>2.92</v>
      </c>
    </row>
    <row r="64" spans="1:28" ht="21.75" customHeight="1" x14ac:dyDescent="0.2">
      <c r="A64" s="46" t="s">
        <v>74</v>
      </c>
      <c r="B64" s="46"/>
      <c r="C64" s="46"/>
      <c r="E64" s="47">
        <v>7642927</v>
      </c>
      <c r="F64" s="47"/>
      <c r="H64" s="9">
        <v>30368672670</v>
      </c>
      <c r="J64" s="9">
        <v>28763951698.349098</v>
      </c>
      <c r="L64" s="9">
        <v>0</v>
      </c>
      <c r="N64" s="9">
        <v>0</v>
      </c>
      <c r="P64" s="9">
        <v>0</v>
      </c>
      <c r="R64" s="9">
        <v>0</v>
      </c>
      <c r="T64" s="9">
        <v>7642927</v>
      </c>
      <c r="V64" s="9">
        <v>3900</v>
      </c>
      <c r="X64" s="9">
        <v>30368672670</v>
      </c>
      <c r="Z64" s="9">
        <v>29630061178.965</v>
      </c>
      <c r="AB64" s="10">
        <v>0.27</v>
      </c>
    </row>
    <row r="65" spans="1:28" ht="21.75" customHeight="1" x14ac:dyDescent="0.2">
      <c r="A65" s="46" t="s">
        <v>75</v>
      </c>
      <c r="B65" s="46"/>
      <c r="C65" s="46"/>
      <c r="E65" s="47">
        <v>20621142</v>
      </c>
      <c r="F65" s="47"/>
      <c r="H65" s="9">
        <v>92901691259</v>
      </c>
      <c r="J65" s="9">
        <v>87118396371.675003</v>
      </c>
      <c r="L65" s="9">
        <v>0</v>
      </c>
      <c r="N65" s="9">
        <v>0</v>
      </c>
      <c r="P65" s="9">
        <v>0</v>
      </c>
      <c r="R65" s="9">
        <v>0</v>
      </c>
      <c r="T65" s="9">
        <v>20621142</v>
      </c>
      <c r="V65" s="9">
        <v>4670</v>
      </c>
      <c r="X65" s="9">
        <v>92901691259</v>
      </c>
      <c r="Z65" s="9">
        <v>95727743777.817001</v>
      </c>
      <c r="AB65" s="10">
        <v>0.88</v>
      </c>
    </row>
    <row r="66" spans="1:28" ht="21.75" customHeight="1" x14ac:dyDescent="0.2">
      <c r="A66" s="46" t="s">
        <v>76</v>
      </c>
      <c r="B66" s="46"/>
      <c r="C66" s="46"/>
      <c r="E66" s="47">
        <v>10900000</v>
      </c>
      <c r="F66" s="47"/>
      <c r="H66" s="9">
        <v>57819714829</v>
      </c>
      <c r="J66" s="9">
        <v>50686808310</v>
      </c>
      <c r="L66" s="9">
        <v>10205554</v>
      </c>
      <c r="N66" s="9">
        <v>0</v>
      </c>
      <c r="P66" s="9">
        <v>0</v>
      </c>
      <c r="R66" s="9">
        <v>0</v>
      </c>
      <c r="T66" s="9">
        <v>21105554</v>
      </c>
      <c r="V66" s="9">
        <v>2864</v>
      </c>
      <c r="X66" s="9">
        <v>57819714829</v>
      </c>
      <c r="Z66" s="9">
        <v>60086651131.396797</v>
      </c>
      <c r="AB66" s="10">
        <v>0.55000000000000004</v>
      </c>
    </row>
    <row r="67" spans="1:28" ht="21.75" customHeight="1" x14ac:dyDescent="0.2">
      <c r="A67" s="46" t="s">
        <v>77</v>
      </c>
      <c r="B67" s="46"/>
      <c r="C67" s="46"/>
      <c r="E67" s="47">
        <v>400000</v>
      </c>
      <c r="F67" s="47"/>
      <c r="H67" s="9">
        <v>560519675</v>
      </c>
      <c r="J67" s="9">
        <v>556668000</v>
      </c>
      <c r="L67" s="9">
        <v>32809406</v>
      </c>
      <c r="N67" s="9">
        <v>47218537855</v>
      </c>
      <c r="P67" s="9">
        <v>0</v>
      </c>
      <c r="R67" s="9">
        <v>0</v>
      </c>
      <c r="T67" s="9">
        <v>33209406</v>
      </c>
      <c r="V67" s="9">
        <v>1598</v>
      </c>
      <c r="X67" s="9">
        <v>47779057530</v>
      </c>
      <c r="Z67" s="9">
        <v>52752872434.811401</v>
      </c>
      <c r="AB67" s="10">
        <v>0.48</v>
      </c>
    </row>
    <row r="68" spans="1:28" ht="21.75" customHeight="1" x14ac:dyDescent="0.2">
      <c r="A68" s="46" t="s">
        <v>78</v>
      </c>
      <c r="B68" s="46"/>
      <c r="C68" s="46"/>
      <c r="E68" s="47">
        <v>34654926</v>
      </c>
      <c r="F68" s="47"/>
      <c r="H68" s="9">
        <v>162171845962</v>
      </c>
      <c r="J68" s="9">
        <v>190845959714.26199</v>
      </c>
      <c r="L68" s="9">
        <v>0</v>
      </c>
      <c r="N68" s="9">
        <v>0</v>
      </c>
      <c r="P68" s="9">
        <v>-5736534</v>
      </c>
      <c r="R68" s="9">
        <v>40292437909</v>
      </c>
      <c r="T68" s="9">
        <v>28918392</v>
      </c>
      <c r="V68" s="9">
        <v>6580</v>
      </c>
      <c r="X68" s="9">
        <v>135327053154</v>
      </c>
      <c r="Z68" s="9">
        <v>189150835394.80801</v>
      </c>
      <c r="AB68" s="10">
        <v>1.73</v>
      </c>
    </row>
    <row r="69" spans="1:28" ht="21.75" customHeight="1" x14ac:dyDescent="0.2">
      <c r="A69" s="46" t="s">
        <v>79</v>
      </c>
      <c r="B69" s="46"/>
      <c r="C69" s="46"/>
      <c r="E69" s="47">
        <v>33082202</v>
      </c>
      <c r="F69" s="47"/>
      <c r="H69" s="9">
        <v>136558064813</v>
      </c>
      <c r="J69" s="9">
        <v>159757092958.97</v>
      </c>
      <c r="L69" s="9">
        <v>0</v>
      </c>
      <c r="N69" s="9">
        <v>0</v>
      </c>
      <c r="P69" s="9">
        <v>-6505050</v>
      </c>
      <c r="R69" s="9">
        <v>38979609440</v>
      </c>
      <c r="T69" s="9">
        <v>26577152</v>
      </c>
      <c r="V69" s="9">
        <v>6370</v>
      </c>
      <c r="X69" s="9">
        <v>109706253697</v>
      </c>
      <c r="Z69" s="9">
        <v>168289144313.47198</v>
      </c>
      <c r="AB69" s="10">
        <v>1.54</v>
      </c>
    </row>
    <row r="70" spans="1:28" ht="21.75" customHeight="1" x14ac:dyDescent="0.2">
      <c r="A70" s="46" t="s">
        <v>80</v>
      </c>
      <c r="B70" s="46"/>
      <c r="C70" s="46"/>
      <c r="E70" s="47">
        <v>2800000</v>
      </c>
      <c r="F70" s="47"/>
      <c r="H70" s="9">
        <v>7639883214</v>
      </c>
      <c r="J70" s="9">
        <v>5998097700</v>
      </c>
      <c r="L70" s="9">
        <v>0</v>
      </c>
      <c r="N70" s="9">
        <v>0</v>
      </c>
      <c r="P70" s="9">
        <v>0</v>
      </c>
      <c r="R70" s="9">
        <v>0</v>
      </c>
      <c r="T70" s="9">
        <v>2800000</v>
      </c>
      <c r="V70" s="9">
        <v>2870</v>
      </c>
      <c r="X70" s="9">
        <v>7639883214</v>
      </c>
      <c r="Z70" s="9">
        <v>7988185800</v>
      </c>
      <c r="AB70" s="10">
        <v>7.0000000000000007E-2</v>
      </c>
    </row>
    <row r="71" spans="1:28" ht="21.75" customHeight="1" x14ac:dyDescent="0.2">
      <c r="A71" s="46" t="s">
        <v>81</v>
      </c>
      <c r="B71" s="46"/>
      <c r="C71" s="46"/>
      <c r="E71" s="47">
        <v>17235575</v>
      </c>
      <c r="F71" s="47"/>
      <c r="H71" s="9">
        <v>86654141840</v>
      </c>
      <c r="J71" s="9">
        <v>85819313853.708801</v>
      </c>
      <c r="L71" s="9">
        <v>0</v>
      </c>
      <c r="N71" s="9">
        <v>0</v>
      </c>
      <c r="P71" s="9">
        <v>-5000000</v>
      </c>
      <c r="R71" s="9">
        <v>27236970197</v>
      </c>
      <c r="T71" s="9">
        <v>12235575</v>
      </c>
      <c r="V71" s="9">
        <v>5060</v>
      </c>
      <c r="X71" s="9">
        <v>61515977940</v>
      </c>
      <c r="Z71" s="9">
        <v>61543633043.474998</v>
      </c>
      <c r="AB71" s="10">
        <v>0.56000000000000005</v>
      </c>
    </row>
    <row r="72" spans="1:28" ht="21.75" customHeight="1" x14ac:dyDescent="0.2">
      <c r="A72" s="46" t="s">
        <v>82</v>
      </c>
      <c r="B72" s="46"/>
      <c r="C72" s="46"/>
      <c r="E72" s="47">
        <v>1696020</v>
      </c>
      <c r="F72" s="47"/>
      <c r="H72" s="9">
        <v>17211211151</v>
      </c>
      <c r="J72" s="9">
        <v>19034134808.490002</v>
      </c>
      <c r="L72" s="9">
        <v>0</v>
      </c>
      <c r="N72" s="9">
        <v>0</v>
      </c>
      <c r="P72" s="9">
        <v>0</v>
      </c>
      <c r="R72" s="9">
        <v>0</v>
      </c>
      <c r="T72" s="9">
        <v>1696020</v>
      </c>
      <c r="V72" s="9">
        <v>13850</v>
      </c>
      <c r="X72" s="9">
        <v>17211211151</v>
      </c>
      <c r="Z72" s="9">
        <v>23350112231.849998</v>
      </c>
      <c r="AB72" s="10">
        <v>0.21</v>
      </c>
    </row>
    <row r="73" spans="1:28" ht="21.75" customHeight="1" x14ac:dyDescent="0.2">
      <c r="A73" s="46" t="s">
        <v>83</v>
      </c>
      <c r="B73" s="46"/>
      <c r="C73" s="46"/>
      <c r="E73" s="47">
        <v>80000</v>
      </c>
      <c r="F73" s="47"/>
      <c r="H73" s="9">
        <v>1201213687</v>
      </c>
      <c r="J73" s="9">
        <v>1176955200</v>
      </c>
      <c r="L73" s="9">
        <v>0</v>
      </c>
      <c r="N73" s="9">
        <v>0</v>
      </c>
      <c r="P73" s="9">
        <v>-38648</v>
      </c>
      <c r="R73" s="9">
        <v>683457015</v>
      </c>
      <c r="T73" s="9">
        <v>41352</v>
      </c>
      <c r="V73" s="9">
        <v>17500</v>
      </c>
      <c r="X73" s="9">
        <v>620907355</v>
      </c>
      <c r="Z73" s="9">
        <v>719354223</v>
      </c>
      <c r="AB73" s="10">
        <v>0.01</v>
      </c>
    </row>
    <row r="74" spans="1:28" ht="21.75" customHeight="1" x14ac:dyDescent="0.2">
      <c r="A74" s="46" t="s">
        <v>84</v>
      </c>
      <c r="B74" s="46"/>
      <c r="C74" s="46"/>
      <c r="E74" s="47">
        <v>23592513</v>
      </c>
      <c r="F74" s="47"/>
      <c r="H74" s="9">
        <v>122066094059</v>
      </c>
      <c r="J74" s="9">
        <v>135084312274.464</v>
      </c>
      <c r="L74" s="9">
        <v>0</v>
      </c>
      <c r="N74" s="9">
        <v>0</v>
      </c>
      <c r="P74" s="9">
        <v>-10000000</v>
      </c>
      <c r="R74" s="9">
        <v>74056725330</v>
      </c>
      <c r="T74" s="9">
        <v>13592513</v>
      </c>
      <c r="V74" s="9">
        <v>7450</v>
      </c>
      <c r="X74" s="9">
        <v>70326758763</v>
      </c>
      <c r="Z74" s="9">
        <v>100661699729.992</v>
      </c>
      <c r="AB74" s="10">
        <v>0.92</v>
      </c>
    </row>
    <row r="75" spans="1:28" ht="21.75" customHeight="1" x14ac:dyDescent="0.2">
      <c r="A75" s="46" t="s">
        <v>85</v>
      </c>
      <c r="B75" s="46"/>
      <c r="C75" s="46"/>
      <c r="E75" s="47">
        <v>60000000</v>
      </c>
      <c r="F75" s="47"/>
      <c r="H75" s="9">
        <v>103115602560</v>
      </c>
      <c r="J75" s="9">
        <v>91730934000</v>
      </c>
      <c r="L75" s="9">
        <v>19200000</v>
      </c>
      <c r="N75" s="9">
        <v>31439948991</v>
      </c>
      <c r="P75" s="9">
        <v>-57222845</v>
      </c>
      <c r="R75" s="9">
        <v>100305708574</v>
      </c>
      <c r="T75" s="9">
        <v>21977155</v>
      </c>
      <c r="V75" s="9">
        <v>1726</v>
      </c>
      <c r="X75" s="9">
        <v>37337729954</v>
      </c>
      <c r="Z75" s="9">
        <v>37706870741.296501</v>
      </c>
      <c r="AB75" s="10">
        <v>0.35</v>
      </c>
    </row>
    <row r="76" spans="1:28" ht="21.75" customHeight="1" x14ac:dyDescent="0.2">
      <c r="A76" s="46" t="s">
        <v>86</v>
      </c>
      <c r="B76" s="46"/>
      <c r="C76" s="46"/>
      <c r="E76" s="47">
        <v>88307638</v>
      </c>
      <c r="F76" s="47"/>
      <c r="H76" s="9">
        <v>193765382046</v>
      </c>
      <c r="J76" s="9">
        <v>214188586431.51599</v>
      </c>
      <c r="L76" s="9">
        <v>0</v>
      </c>
      <c r="N76" s="9">
        <v>0</v>
      </c>
      <c r="P76" s="9">
        <v>0</v>
      </c>
      <c r="R76" s="9">
        <v>0</v>
      </c>
      <c r="T76" s="9">
        <v>88307638</v>
      </c>
      <c r="V76" s="9">
        <v>2695</v>
      </c>
      <c r="X76" s="9">
        <v>193765382046</v>
      </c>
      <c r="Z76" s="9">
        <v>236573049357.76001</v>
      </c>
      <c r="AB76" s="10">
        <v>2.17</v>
      </c>
    </row>
    <row r="77" spans="1:28" ht="21.75" customHeight="1" x14ac:dyDescent="0.2">
      <c r="A77" s="46" t="s">
        <v>87</v>
      </c>
      <c r="B77" s="46"/>
      <c r="C77" s="46"/>
      <c r="E77" s="47">
        <v>14000</v>
      </c>
      <c r="F77" s="47"/>
      <c r="H77" s="9">
        <v>194836748</v>
      </c>
      <c r="J77" s="9">
        <v>278473167</v>
      </c>
      <c r="L77" s="9">
        <v>0</v>
      </c>
      <c r="N77" s="9">
        <v>0</v>
      </c>
      <c r="P77" s="9">
        <v>-14000</v>
      </c>
      <c r="R77" s="9">
        <v>350700849</v>
      </c>
      <c r="T77" s="9">
        <v>0</v>
      </c>
      <c r="V77" s="9">
        <v>0</v>
      </c>
      <c r="X77" s="9">
        <v>0</v>
      </c>
      <c r="Z77" s="9">
        <v>0</v>
      </c>
      <c r="AB77" s="10">
        <v>0</v>
      </c>
    </row>
    <row r="78" spans="1:28" ht="21.75" customHeight="1" x14ac:dyDescent="0.2">
      <c r="A78" s="46" t="s">
        <v>88</v>
      </c>
      <c r="B78" s="46"/>
      <c r="C78" s="46"/>
      <c r="E78" s="47">
        <v>2089551</v>
      </c>
      <c r="F78" s="47"/>
      <c r="H78" s="9">
        <v>12772672673</v>
      </c>
      <c r="J78" s="9">
        <v>14415200110.556999</v>
      </c>
      <c r="L78" s="9">
        <v>0</v>
      </c>
      <c r="N78" s="9">
        <v>0</v>
      </c>
      <c r="P78" s="9">
        <v>0</v>
      </c>
      <c r="R78" s="9">
        <v>0</v>
      </c>
      <c r="T78" s="9">
        <v>2089551</v>
      </c>
      <c r="V78" s="9">
        <v>7040</v>
      </c>
      <c r="X78" s="9">
        <v>12772672673</v>
      </c>
      <c r="Z78" s="9">
        <v>14622911927.712</v>
      </c>
      <c r="AB78" s="10">
        <v>0.13</v>
      </c>
    </row>
    <row r="79" spans="1:28" ht="21.75" customHeight="1" x14ac:dyDescent="0.2">
      <c r="A79" s="46" t="s">
        <v>89</v>
      </c>
      <c r="B79" s="46"/>
      <c r="C79" s="46"/>
      <c r="E79" s="47">
        <v>22760813</v>
      </c>
      <c r="F79" s="47"/>
      <c r="H79" s="9">
        <v>160672633926</v>
      </c>
      <c r="J79" s="9">
        <v>147743771642.104</v>
      </c>
      <c r="L79" s="9">
        <v>2000000</v>
      </c>
      <c r="N79" s="9">
        <v>14791713907</v>
      </c>
      <c r="P79" s="9">
        <v>0</v>
      </c>
      <c r="R79" s="9">
        <v>0</v>
      </c>
      <c r="T79" s="9">
        <v>24760813</v>
      </c>
      <c r="V79" s="9">
        <v>8090</v>
      </c>
      <c r="X79" s="9">
        <v>175464347833</v>
      </c>
      <c r="Z79" s="9">
        <v>199123103055.83899</v>
      </c>
      <c r="AB79" s="10">
        <v>1.82</v>
      </c>
    </row>
    <row r="80" spans="1:28" ht="21.75" customHeight="1" x14ac:dyDescent="0.2">
      <c r="A80" s="46" t="s">
        <v>90</v>
      </c>
      <c r="B80" s="46"/>
      <c r="C80" s="46"/>
      <c r="E80" s="47">
        <v>28008255</v>
      </c>
      <c r="F80" s="47"/>
      <c r="H80" s="9">
        <v>140019692676</v>
      </c>
      <c r="J80" s="9">
        <v>100925821324.96899</v>
      </c>
      <c r="L80" s="9">
        <v>0</v>
      </c>
      <c r="N80" s="9">
        <v>0</v>
      </c>
      <c r="P80" s="9">
        <v>-17013745</v>
      </c>
      <c r="R80" s="9">
        <v>55326277113</v>
      </c>
      <c r="T80" s="9">
        <v>10994510</v>
      </c>
      <c r="V80" s="9">
        <v>3104</v>
      </c>
      <c r="X80" s="9">
        <v>54964077962</v>
      </c>
      <c r="Z80" s="9">
        <v>33923903633.712002</v>
      </c>
      <c r="AB80" s="10">
        <v>0.31</v>
      </c>
    </row>
    <row r="81" spans="1:28" ht="21.75" customHeight="1" x14ac:dyDescent="0.2">
      <c r="A81" s="46" t="s">
        <v>91</v>
      </c>
      <c r="B81" s="46"/>
      <c r="C81" s="46"/>
      <c r="E81" s="47">
        <v>249999</v>
      </c>
      <c r="F81" s="47"/>
      <c r="H81" s="9">
        <v>1804129450</v>
      </c>
      <c r="J81" s="9">
        <v>1898627905.4579999</v>
      </c>
      <c r="L81" s="9">
        <v>0</v>
      </c>
      <c r="N81" s="9">
        <v>0</v>
      </c>
      <c r="P81" s="9">
        <v>0</v>
      </c>
      <c r="R81" s="9">
        <v>0</v>
      </c>
      <c r="T81" s="9">
        <v>249999</v>
      </c>
      <c r="V81" s="9">
        <v>9190</v>
      </c>
      <c r="X81" s="9">
        <v>1804129450</v>
      </c>
      <c r="Z81" s="9">
        <v>2283820739.6805</v>
      </c>
      <c r="AB81" s="10">
        <v>0.02</v>
      </c>
    </row>
    <row r="82" spans="1:28" ht="21.75" customHeight="1" x14ac:dyDescent="0.2">
      <c r="A82" s="46" t="s">
        <v>92</v>
      </c>
      <c r="B82" s="46"/>
      <c r="C82" s="46"/>
      <c r="E82" s="47">
        <v>1500000</v>
      </c>
      <c r="F82" s="47"/>
      <c r="H82" s="9">
        <v>4164778189</v>
      </c>
      <c r="J82" s="9">
        <v>6924552300</v>
      </c>
      <c r="L82" s="9">
        <v>0</v>
      </c>
      <c r="N82" s="9">
        <v>0</v>
      </c>
      <c r="P82" s="9">
        <v>0</v>
      </c>
      <c r="R82" s="9">
        <v>0</v>
      </c>
      <c r="T82" s="9">
        <v>1500000</v>
      </c>
      <c r="V82" s="9">
        <v>4750</v>
      </c>
      <c r="X82" s="9">
        <v>4164778189</v>
      </c>
      <c r="Z82" s="9">
        <v>7082606250</v>
      </c>
      <c r="AB82" s="10">
        <v>0.06</v>
      </c>
    </row>
    <row r="83" spans="1:28" ht="21.75" customHeight="1" x14ac:dyDescent="0.2">
      <c r="A83" s="46" t="s">
        <v>93</v>
      </c>
      <c r="B83" s="46"/>
      <c r="C83" s="46"/>
      <c r="E83" s="47">
        <v>3000000</v>
      </c>
      <c r="F83" s="47"/>
      <c r="H83" s="9">
        <v>78102411840</v>
      </c>
      <c r="J83" s="9">
        <v>75090537000</v>
      </c>
      <c r="L83" s="9">
        <v>0</v>
      </c>
      <c r="N83" s="9">
        <v>0</v>
      </c>
      <c r="P83" s="9">
        <v>0</v>
      </c>
      <c r="R83" s="9">
        <v>0</v>
      </c>
      <c r="T83" s="9">
        <v>3000000</v>
      </c>
      <c r="V83" s="9">
        <v>25480</v>
      </c>
      <c r="X83" s="9">
        <v>78102411840</v>
      </c>
      <c r="Z83" s="9">
        <v>75985182000</v>
      </c>
      <c r="AB83" s="10">
        <v>0.7</v>
      </c>
    </row>
    <row r="84" spans="1:28" ht="21.75" customHeight="1" x14ac:dyDescent="0.2">
      <c r="A84" s="46" t="s">
        <v>94</v>
      </c>
      <c r="B84" s="46"/>
      <c r="C84" s="46"/>
      <c r="E84" s="47">
        <v>22141306</v>
      </c>
      <c r="F84" s="47"/>
      <c r="H84" s="9">
        <v>66142041138</v>
      </c>
      <c r="J84" s="9">
        <v>52712908724.1735</v>
      </c>
      <c r="L84" s="9">
        <v>0</v>
      </c>
      <c r="N84" s="9">
        <v>0</v>
      </c>
      <c r="P84" s="9">
        <v>0</v>
      </c>
      <c r="R84" s="9">
        <v>0</v>
      </c>
      <c r="T84" s="9">
        <v>22141306</v>
      </c>
      <c r="V84" s="9">
        <v>3143</v>
      </c>
      <c r="X84" s="9">
        <v>66142041138</v>
      </c>
      <c r="Z84" s="9">
        <v>69176063515.689896</v>
      </c>
      <c r="AB84" s="10">
        <v>0.63</v>
      </c>
    </row>
    <row r="85" spans="1:28" ht="21.75" customHeight="1" x14ac:dyDescent="0.2">
      <c r="A85" s="46" t="s">
        <v>95</v>
      </c>
      <c r="B85" s="46"/>
      <c r="C85" s="46"/>
      <c r="E85" s="47">
        <v>4898106</v>
      </c>
      <c r="F85" s="47"/>
      <c r="H85" s="9">
        <v>18319249938</v>
      </c>
      <c r="J85" s="9">
        <v>16895299074.471001</v>
      </c>
      <c r="L85" s="9">
        <v>0</v>
      </c>
      <c r="N85" s="9">
        <v>0</v>
      </c>
      <c r="P85" s="9">
        <v>0</v>
      </c>
      <c r="R85" s="9">
        <v>0</v>
      </c>
      <c r="T85" s="9">
        <v>4898106</v>
      </c>
      <c r="V85" s="9">
        <v>4280</v>
      </c>
      <c r="X85" s="9">
        <v>18319249938</v>
      </c>
      <c r="Z85" s="9">
        <v>20839158512.604</v>
      </c>
      <c r="AB85" s="10">
        <v>0.19</v>
      </c>
    </row>
    <row r="86" spans="1:28" ht="21.75" customHeight="1" x14ac:dyDescent="0.2">
      <c r="A86" s="46" t="s">
        <v>96</v>
      </c>
      <c r="B86" s="46"/>
      <c r="C86" s="46"/>
      <c r="E86" s="47">
        <v>3000000</v>
      </c>
      <c r="F86" s="47"/>
      <c r="H86" s="9">
        <v>44920751040</v>
      </c>
      <c r="J86" s="9">
        <v>47237256000</v>
      </c>
      <c r="L86" s="9">
        <v>0</v>
      </c>
      <c r="N86" s="9">
        <v>0</v>
      </c>
      <c r="P86" s="9">
        <v>0</v>
      </c>
      <c r="R86" s="9">
        <v>0</v>
      </c>
      <c r="T86" s="9">
        <v>3000000</v>
      </c>
      <c r="V86" s="9">
        <v>15600</v>
      </c>
      <c r="X86" s="9">
        <v>44920751040</v>
      </c>
      <c r="Z86" s="9">
        <v>46521540000</v>
      </c>
      <c r="AB86" s="10">
        <v>0.43</v>
      </c>
    </row>
    <row r="87" spans="1:28" ht="21.75" customHeight="1" x14ac:dyDescent="0.2">
      <c r="A87" s="46" t="s">
        <v>97</v>
      </c>
      <c r="B87" s="46"/>
      <c r="C87" s="46"/>
      <c r="E87" s="47">
        <v>33127512</v>
      </c>
      <c r="F87" s="47"/>
      <c r="H87" s="9">
        <v>54378056700</v>
      </c>
      <c r="J87" s="9">
        <v>55158425533.529999</v>
      </c>
      <c r="L87" s="9">
        <v>0</v>
      </c>
      <c r="N87" s="9">
        <v>0</v>
      </c>
      <c r="P87" s="9">
        <v>0</v>
      </c>
      <c r="R87" s="9">
        <v>0</v>
      </c>
      <c r="T87" s="9">
        <v>33127512</v>
      </c>
      <c r="V87" s="9">
        <v>1947</v>
      </c>
      <c r="X87" s="9">
        <v>54378056700</v>
      </c>
      <c r="Z87" s="9">
        <v>64115495232.1092</v>
      </c>
      <c r="AB87" s="10">
        <v>0.59</v>
      </c>
    </row>
    <row r="88" spans="1:28" ht="21.75" customHeight="1" x14ac:dyDescent="0.2">
      <c r="A88" s="46" t="s">
        <v>98</v>
      </c>
      <c r="B88" s="46"/>
      <c r="C88" s="46"/>
      <c r="E88" s="47">
        <v>18180157</v>
      </c>
      <c r="F88" s="47"/>
      <c r="H88" s="9">
        <v>40465399095</v>
      </c>
      <c r="J88" s="9">
        <v>46246209783.510101</v>
      </c>
      <c r="L88" s="9">
        <v>0</v>
      </c>
      <c r="N88" s="9">
        <v>0</v>
      </c>
      <c r="P88" s="9">
        <v>-18180157</v>
      </c>
      <c r="R88" s="9">
        <v>61950765080</v>
      </c>
      <c r="T88" s="9">
        <v>0</v>
      </c>
      <c r="V88" s="9">
        <v>0</v>
      </c>
      <c r="X88" s="9">
        <v>0</v>
      </c>
      <c r="Z88" s="9">
        <v>0</v>
      </c>
      <c r="AB88" s="10">
        <v>0</v>
      </c>
    </row>
    <row r="89" spans="1:28" ht="21.75" customHeight="1" x14ac:dyDescent="0.2">
      <c r="A89" s="46" t="s">
        <v>99</v>
      </c>
      <c r="B89" s="46"/>
      <c r="C89" s="46"/>
      <c r="E89" s="47">
        <v>3825976</v>
      </c>
      <c r="F89" s="47"/>
      <c r="H89" s="9">
        <v>33256544546</v>
      </c>
      <c r="J89" s="9">
        <v>30882076915.535999</v>
      </c>
      <c r="L89" s="9">
        <v>0</v>
      </c>
      <c r="N89" s="9">
        <v>0</v>
      </c>
      <c r="P89" s="9">
        <v>0</v>
      </c>
      <c r="R89" s="9">
        <v>0</v>
      </c>
      <c r="T89" s="9">
        <v>3825976</v>
      </c>
      <c r="V89" s="9">
        <v>9790</v>
      </c>
      <c r="X89" s="9">
        <v>33256544546</v>
      </c>
      <c r="Z89" s="9">
        <v>37233440025.012001</v>
      </c>
      <c r="AB89" s="10">
        <v>0.34</v>
      </c>
    </row>
    <row r="90" spans="1:28" ht="21.75" customHeight="1" x14ac:dyDescent="0.2">
      <c r="A90" s="46" t="s">
        <v>100</v>
      </c>
      <c r="B90" s="46"/>
      <c r="C90" s="46"/>
      <c r="E90" s="47">
        <v>34277</v>
      </c>
      <c r="F90" s="47"/>
      <c r="H90" s="9">
        <v>120079073</v>
      </c>
      <c r="J90" s="9">
        <v>105694606.8387</v>
      </c>
      <c r="L90" s="9">
        <v>0</v>
      </c>
      <c r="N90" s="9">
        <v>0</v>
      </c>
      <c r="P90" s="9">
        <v>0</v>
      </c>
      <c r="R90" s="9">
        <v>0</v>
      </c>
      <c r="T90" s="9">
        <v>34277</v>
      </c>
      <c r="V90" s="9">
        <v>3059</v>
      </c>
      <c r="X90" s="9">
        <v>120079073</v>
      </c>
      <c r="Z90" s="9">
        <v>104229465.60915001</v>
      </c>
      <c r="AB90" s="10">
        <v>0</v>
      </c>
    </row>
    <row r="91" spans="1:28" ht="21.75" customHeight="1" x14ac:dyDescent="0.2">
      <c r="A91" s="46" t="s">
        <v>101</v>
      </c>
      <c r="B91" s="46"/>
      <c r="C91" s="46"/>
      <c r="E91" s="47">
        <v>8416173</v>
      </c>
      <c r="F91" s="47"/>
      <c r="H91" s="9">
        <v>57412466979</v>
      </c>
      <c r="J91" s="9">
        <v>55969187395.648499</v>
      </c>
      <c r="L91" s="9">
        <v>0</v>
      </c>
      <c r="N91" s="9">
        <v>0</v>
      </c>
      <c r="P91" s="9">
        <v>0</v>
      </c>
      <c r="R91" s="9">
        <v>0</v>
      </c>
      <c r="T91" s="9">
        <v>8416173</v>
      </c>
      <c r="V91" s="9">
        <v>7490</v>
      </c>
      <c r="X91" s="9">
        <v>57412466979</v>
      </c>
      <c r="Z91" s="9">
        <v>62662064812.168503</v>
      </c>
      <c r="AB91" s="10">
        <v>0.56999999999999995</v>
      </c>
    </row>
    <row r="92" spans="1:28" ht="21.75" customHeight="1" x14ac:dyDescent="0.2">
      <c r="A92" s="46" t="s">
        <v>102</v>
      </c>
      <c r="B92" s="46"/>
      <c r="C92" s="46"/>
      <c r="E92" s="47">
        <v>9333333</v>
      </c>
      <c r="F92" s="47"/>
      <c r="H92" s="9">
        <v>32129146555</v>
      </c>
      <c r="J92" s="9">
        <v>33882524389.909801</v>
      </c>
      <c r="L92" s="9">
        <v>0</v>
      </c>
      <c r="N92" s="9">
        <v>0</v>
      </c>
      <c r="P92" s="9">
        <v>0</v>
      </c>
      <c r="R92" s="9">
        <v>0</v>
      </c>
      <c r="T92" s="9">
        <v>9333333</v>
      </c>
      <c r="V92" s="9">
        <v>4101</v>
      </c>
      <c r="X92" s="9">
        <v>32129146555</v>
      </c>
      <c r="Z92" s="9">
        <v>38048256441.133698</v>
      </c>
      <c r="AB92" s="10">
        <v>0.35</v>
      </c>
    </row>
    <row r="93" spans="1:28" ht="21.75" customHeight="1" x14ac:dyDescent="0.2">
      <c r="A93" s="46" t="s">
        <v>103</v>
      </c>
      <c r="B93" s="46"/>
      <c r="C93" s="46"/>
      <c r="E93" s="47">
        <v>4000000</v>
      </c>
      <c r="F93" s="47"/>
      <c r="H93" s="9">
        <v>8852439789</v>
      </c>
      <c r="J93" s="9">
        <v>8497139400</v>
      </c>
      <c r="L93" s="9">
        <v>0</v>
      </c>
      <c r="N93" s="9">
        <v>0</v>
      </c>
      <c r="P93" s="9">
        <v>-3952349</v>
      </c>
      <c r="R93" s="9">
        <v>10421062340</v>
      </c>
      <c r="T93" s="9">
        <v>47651</v>
      </c>
      <c r="V93" s="9">
        <v>2640</v>
      </c>
      <c r="X93" s="9">
        <v>105456902</v>
      </c>
      <c r="Z93" s="9">
        <v>125050138.09199999</v>
      </c>
      <c r="AB93" s="10">
        <v>0</v>
      </c>
    </row>
    <row r="94" spans="1:28" ht="21.75" customHeight="1" x14ac:dyDescent="0.2">
      <c r="A94" s="46" t="s">
        <v>104</v>
      </c>
      <c r="B94" s="46"/>
      <c r="C94" s="46"/>
      <c r="E94" s="47">
        <v>10441176</v>
      </c>
      <c r="F94" s="47"/>
      <c r="H94" s="9">
        <v>29917137207</v>
      </c>
      <c r="J94" s="9">
        <v>30057731704.108799</v>
      </c>
      <c r="L94" s="9">
        <v>0</v>
      </c>
      <c r="N94" s="9">
        <v>0</v>
      </c>
      <c r="P94" s="9">
        <v>0</v>
      </c>
      <c r="R94" s="9">
        <v>0</v>
      </c>
      <c r="T94" s="9">
        <v>10441176</v>
      </c>
      <c r="V94" s="9">
        <v>2958</v>
      </c>
      <c r="X94" s="9">
        <v>29917137207</v>
      </c>
      <c r="Z94" s="9">
        <v>30701232866.282398</v>
      </c>
      <c r="AB94" s="10">
        <v>0.28000000000000003</v>
      </c>
    </row>
    <row r="95" spans="1:28" ht="21.75" customHeight="1" x14ac:dyDescent="0.2">
      <c r="A95" s="46" t="s">
        <v>105</v>
      </c>
      <c r="B95" s="46"/>
      <c r="C95" s="46"/>
      <c r="E95" s="47">
        <v>9904762</v>
      </c>
      <c r="F95" s="47"/>
      <c r="H95" s="9">
        <v>19134758440</v>
      </c>
      <c r="J95" s="9">
        <v>17811104056.974899</v>
      </c>
      <c r="L95" s="9">
        <v>0</v>
      </c>
      <c r="N95" s="9">
        <v>0</v>
      </c>
      <c r="P95" s="9">
        <v>-4128917</v>
      </c>
      <c r="R95" s="9">
        <v>7455712427</v>
      </c>
      <c r="T95" s="9">
        <v>5775845</v>
      </c>
      <c r="V95" s="9">
        <v>1744</v>
      </c>
      <c r="X95" s="9">
        <v>11158208434</v>
      </c>
      <c r="Z95" s="9">
        <v>10013138891.604</v>
      </c>
      <c r="AB95" s="10">
        <v>0.09</v>
      </c>
    </row>
    <row r="96" spans="1:28" ht="21.75" customHeight="1" x14ac:dyDescent="0.2">
      <c r="A96" s="46" t="s">
        <v>106</v>
      </c>
      <c r="B96" s="46"/>
      <c r="C96" s="46"/>
      <c r="E96" s="47">
        <v>12105019</v>
      </c>
      <c r="F96" s="47"/>
      <c r="H96" s="9">
        <v>25543922741</v>
      </c>
      <c r="J96" s="9">
        <v>24583407021.788799</v>
      </c>
      <c r="L96" s="9">
        <v>0</v>
      </c>
      <c r="N96" s="9">
        <v>0</v>
      </c>
      <c r="P96" s="9">
        <v>0</v>
      </c>
      <c r="R96" s="9">
        <v>0</v>
      </c>
      <c r="T96" s="9">
        <v>12105019</v>
      </c>
      <c r="V96" s="9">
        <v>2421</v>
      </c>
      <c r="X96" s="9">
        <v>25543922741</v>
      </c>
      <c r="Z96" s="9">
        <v>29131878805.556</v>
      </c>
      <c r="AB96" s="10">
        <v>0.27</v>
      </c>
    </row>
    <row r="97" spans="1:28" ht="21.75" customHeight="1" x14ac:dyDescent="0.2">
      <c r="A97" s="46" t="s">
        <v>107</v>
      </c>
      <c r="B97" s="46"/>
      <c r="C97" s="46"/>
      <c r="E97" s="47">
        <v>82593142</v>
      </c>
      <c r="F97" s="47"/>
      <c r="H97" s="9">
        <v>158924630228</v>
      </c>
      <c r="J97" s="9">
        <v>149507219018.08701</v>
      </c>
      <c r="L97" s="9">
        <v>0</v>
      </c>
      <c r="N97" s="9">
        <v>0</v>
      </c>
      <c r="P97" s="9">
        <v>0</v>
      </c>
      <c r="R97" s="9">
        <v>0</v>
      </c>
      <c r="T97" s="9">
        <v>82593142</v>
      </c>
      <c r="V97" s="9">
        <v>2061</v>
      </c>
      <c r="X97" s="9">
        <v>158924630228</v>
      </c>
      <c r="Z97" s="9">
        <v>169211630091.311</v>
      </c>
      <c r="AB97" s="10">
        <v>1.55</v>
      </c>
    </row>
    <row r="98" spans="1:28" ht="21.75" customHeight="1" x14ac:dyDescent="0.2">
      <c r="A98" s="46" t="s">
        <v>108</v>
      </c>
      <c r="B98" s="46"/>
      <c r="C98" s="46"/>
      <c r="E98" s="47">
        <v>2640539</v>
      </c>
      <c r="F98" s="47"/>
      <c r="H98" s="9">
        <v>38642998903</v>
      </c>
      <c r="J98" s="9">
        <v>34962706202.094002</v>
      </c>
      <c r="L98" s="9">
        <v>0</v>
      </c>
      <c r="N98" s="9">
        <v>0</v>
      </c>
      <c r="P98" s="9">
        <v>0</v>
      </c>
      <c r="R98" s="9">
        <v>0</v>
      </c>
      <c r="T98" s="9">
        <v>2640539</v>
      </c>
      <c r="V98" s="9">
        <v>14790</v>
      </c>
      <c r="X98" s="9">
        <v>38642998903</v>
      </c>
      <c r="Z98" s="9">
        <v>38821203057.730499</v>
      </c>
      <c r="AB98" s="10">
        <v>0.36</v>
      </c>
    </row>
    <row r="99" spans="1:28" ht="21.75" customHeight="1" x14ac:dyDescent="0.2">
      <c r="A99" s="46" t="s">
        <v>109</v>
      </c>
      <c r="B99" s="46"/>
      <c r="C99" s="46"/>
      <c r="E99" s="47">
        <v>22153375</v>
      </c>
      <c r="F99" s="47"/>
      <c r="H99" s="9">
        <v>149369029556</v>
      </c>
      <c r="J99" s="9">
        <v>110482178654.869</v>
      </c>
      <c r="L99" s="9">
        <v>1116043</v>
      </c>
      <c r="N99" s="9">
        <v>6238963539</v>
      </c>
      <c r="P99" s="9">
        <v>0</v>
      </c>
      <c r="R99" s="9">
        <v>0</v>
      </c>
      <c r="T99" s="9">
        <v>23269418</v>
      </c>
      <c r="V99" s="9">
        <v>5200</v>
      </c>
      <c r="X99" s="9">
        <v>155607993095</v>
      </c>
      <c r="Z99" s="9">
        <v>120281017807.08</v>
      </c>
      <c r="AB99" s="10">
        <v>1.1000000000000001</v>
      </c>
    </row>
    <row r="100" spans="1:28" ht="21.75" customHeight="1" x14ac:dyDescent="0.2">
      <c r="A100" s="46" t="s">
        <v>110</v>
      </c>
      <c r="B100" s="46"/>
      <c r="C100" s="46"/>
      <c r="E100" s="47">
        <v>40000000</v>
      </c>
      <c r="F100" s="47"/>
      <c r="H100" s="9">
        <v>46888706002</v>
      </c>
      <c r="J100" s="9">
        <v>62585388000</v>
      </c>
      <c r="L100" s="9">
        <v>0</v>
      </c>
      <c r="N100" s="9">
        <v>0</v>
      </c>
      <c r="P100" s="9">
        <v>-40000000</v>
      </c>
      <c r="R100" s="9">
        <v>76064384160</v>
      </c>
      <c r="T100" s="9">
        <v>0</v>
      </c>
      <c r="V100" s="9">
        <v>0</v>
      </c>
      <c r="X100" s="9">
        <v>0</v>
      </c>
      <c r="Z100" s="9">
        <v>0</v>
      </c>
      <c r="AB100" s="10">
        <v>0</v>
      </c>
    </row>
    <row r="101" spans="1:28" ht="21.75" customHeight="1" x14ac:dyDescent="0.2">
      <c r="A101" s="46" t="s">
        <v>111</v>
      </c>
      <c r="B101" s="46"/>
      <c r="C101" s="46"/>
      <c r="E101" s="47">
        <v>22476477</v>
      </c>
      <c r="F101" s="47"/>
      <c r="H101" s="9">
        <v>87605987230</v>
      </c>
      <c r="J101" s="9">
        <v>79093306544.949005</v>
      </c>
      <c r="L101" s="9">
        <v>0</v>
      </c>
      <c r="N101" s="9">
        <v>0</v>
      </c>
      <c r="P101" s="9">
        <v>0</v>
      </c>
      <c r="R101" s="9">
        <v>0</v>
      </c>
      <c r="T101" s="9">
        <v>22476477</v>
      </c>
      <c r="V101" s="9">
        <v>4649</v>
      </c>
      <c r="X101" s="9">
        <v>87605987230</v>
      </c>
      <c r="Z101" s="9">
        <v>103871407380.64101</v>
      </c>
      <c r="AB101" s="10">
        <v>0.95</v>
      </c>
    </row>
    <row r="102" spans="1:28" ht="21.75" customHeight="1" x14ac:dyDescent="0.2">
      <c r="A102" s="46" t="s">
        <v>112</v>
      </c>
      <c r="B102" s="46"/>
      <c r="C102" s="46"/>
      <c r="E102" s="47">
        <v>12000000</v>
      </c>
      <c r="F102" s="47"/>
      <c r="H102" s="9">
        <v>18011093889</v>
      </c>
      <c r="J102" s="9">
        <v>14684106600</v>
      </c>
      <c r="L102" s="9">
        <v>6400000</v>
      </c>
      <c r="N102" s="9">
        <v>8468482358</v>
      </c>
      <c r="P102" s="9">
        <v>0</v>
      </c>
      <c r="R102" s="9">
        <v>0</v>
      </c>
      <c r="T102" s="9">
        <v>18400000</v>
      </c>
      <c r="V102" s="9">
        <v>1529</v>
      </c>
      <c r="X102" s="9">
        <v>26479576247</v>
      </c>
      <c r="Z102" s="9">
        <v>27966205080</v>
      </c>
      <c r="AB102" s="10">
        <v>0.26</v>
      </c>
    </row>
    <row r="103" spans="1:28" ht="21.75" customHeight="1" x14ac:dyDescent="0.2">
      <c r="A103" s="46" t="s">
        <v>113</v>
      </c>
      <c r="B103" s="46"/>
      <c r="C103" s="46"/>
      <c r="E103" s="47">
        <v>348905</v>
      </c>
      <c r="F103" s="47"/>
      <c r="H103" s="9">
        <v>785554331</v>
      </c>
      <c r="J103" s="9">
        <v>799094051.13600004</v>
      </c>
      <c r="L103" s="9">
        <v>10000000</v>
      </c>
      <c r="N103" s="9">
        <v>22280211809</v>
      </c>
      <c r="P103" s="9">
        <v>0</v>
      </c>
      <c r="R103" s="9">
        <v>0</v>
      </c>
      <c r="T103" s="9">
        <v>10348905</v>
      </c>
      <c r="V103" s="9">
        <v>2622</v>
      </c>
      <c r="X103" s="9">
        <v>23065766140</v>
      </c>
      <c r="Z103" s="9">
        <v>26973376677.9855</v>
      </c>
      <c r="AB103" s="10">
        <v>0.25</v>
      </c>
    </row>
    <row r="104" spans="1:28" ht="21.75" customHeight="1" x14ac:dyDescent="0.2">
      <c r="A104" s="46" t="s">
        <v>114</v>
      </c>
      <c r="B104" s="46"/>
      <c r="C104" s="46"/>
      <c r="E104" s="47">
        <v>336114314</v>
      </c>
      <c r="F104" s="47"/>
      <c r="H104" s="9">
        <v>462896890177</v>
      </c>
      <c r="J104" s="9">
        <v>472103695004.19202</v>
      </c>
      <c r="L104" s="9">
        <v>0</v>
      </c>
      <c r="N104" s="9">
        <v>0</v>
      </c>
      <c r="P104" s="9">
        <v>0</v>
      </c>
      <c r="R104" s="9">
        <v>0</v>
      </c>
      <c r="T104" s="9">
        <v>336114314</v>
      </c>
      <c r="V104" s="9">
        <v>1681</v>
      </c>
      <c r="X104" s="9">
        <v>462896890177</v>
      </c>
      <c r="Z104" s="9">
        <v>561646363271.08801</v>
      </c>
      <c r="AB104" s="10">
        <v>5.14</v>
      </c>
    </row>
    <row r="105" spans="1:28" ht="21.75" customHeight="1" x14ac:dyDescent="0.2">
      <c r="A105" s="46" t="s">
        <v>115</v>
      </c>
      <c r="B105" s="46"/>
      <c r="C105" s="46"/>
      <c r="E105" s="47">
        <v>4759975</v>
      </c>
      <c r="F105" s="47"/>
      <c r="H105" s="9">
        <v>15707728634</v>
      </c>
      <c r="J105" s="9">
        <v>17847795677.084999</v>
      </c>
      <c r="L105" s="9">
        <v>10000000</v>
      </c>
      <c r="N105" s="9">
        <v>43969888136</v>
      </c>
      <c r="P105" s="9">
        <v>0</v>
      </c>
      <c r="R105" s="9">
        <v>0</v>
      </c>
      <c r="T105" s="9">
        <v>14759975</v>
      </c>
      <c r="V105" s="9">
        <v>4050</v>
      </c>
      <c r="X105" s="9">
        <v>59677616770</v>
      </c>
      <c r="Z105" s="9">
        <v>59422220252.4375</v>
      </c>
      <c r="AB105" s="10">
        <v>0.54</v>
      </c>
    </row>
    <row r="106" spans="1:28" ht="21.75" customHeight="1" x14ac:dyDescent="0.2">
      <c r="A106" s="46" t="s">
        <v>116</v>
      </c>
      <c r="B106" s="46"/>
      <c r="C106" s="46"/>
      <c r="E106" s="47">
        <v>2040596</v>
      </c>
      <c r="F106" s="47"/>
      <c r="H106" s="9">
        <v>38899756438</v>
      </c>
      <c r="J106" s="9">
        <v>31603320390.203999</v>
      </c>
      <c r="L106" s="9">
        <v>0</v>
      </c>
      <c r="N106" s="9">
        <v>0</v>
      </c>
      <c r="P106" s="9">
        <v>0</v>
      </c>
      <c r="R106" s="9">
        <v>0</v>
      </c>
      <c r="T106" s="9">
        <v>2040596</v>
      </c>
      <c r="V106" s="9">
        <v>18150</v>
      </c>
      <c r="X106" s="9">
        <v>38899756438</v>
      </c>
      <c r="Z106" s="9">
        <v>36816448336.470001</v>
      </c>
      <c r="AB106" s="10">
        <v>0.34</v>
      </c>
    </row>
    <row r="107" spans="1:28" ht="21.75" customHeight="1" x14ac:dyDescent="0.2">
      <c r="A107" s="46" t="s">
        <v>117</v>
      </c>
      <c r="B107" s="46"/>
      <c r="C107" s="46"/>
      <c r="E107" s="47">
        <v>800000</v>
      </c>
      <c r="F107" s="47"/>
      <c r="H107" s="9">
        <v>12047777927</v>
      </c>
      <c r="J107" s="9">
        <v>11300360400</v>
      </c>
      <c r="L107" s="9">
        <v>6000000</v>
      </c>
      <c r="N107" s="9">
        <v>92784171600</v>
      </c>
      <c r="P107" s="9">
        <v>0</v>
      </c>
      <c r="R107" s="9">
        <v>0</v>
      </c>
      <c r="T107" s="9">
        <v>6800000</v>
      </c>
      <c r="V107" s="9">
        <v>17730</v>
      </c>
      <c r="X107" s="9">
        <v>104831949527</v>
      </c>
      <c r="Z107" s="9">
        <v>119846644200</v>
      </c>
      <c r="AB107" s="10">
        <v>1.1000000000000001</v>
      </c>
    </row>
    <row r="108" spans="1:28" ht="21.75" customHeight="1" x14ac:dyDescent="0.2">
      <c r="A108" s="46" t="s">
        <v>118</v>
      </c>
      <c r="B108" s="46"/>
      <c r="C108" s="46"/>
      <c r="E108" s="47">
        <v>350000</v>
      </c>
      <c r="F108" s="47"/>
      <c r="H108" s="9">
        <v>14054750136</v>
      </c>
      <c r="J108" s="9">
        <v>15638891625</v>
      </c>
      <c r="L108" s="9">
        <v>0</v>
      </c>
      <c r="N108" s="9">
        <v>0</v>
      </c>
      <c r="P108" s="9">
        <v>-175000</v>
      </c>
      <c r="R108" s="9">
        <v>8057902660</v>
      </c>
      <c r="T108" s="9">
        <v>175000</v>
      </c>
      <c r="V108" s="9">
        <v>49300</v>
      </c>
      <c r="X108" s="9">
        <v>7027375067</v>
      </c>
      <c r="Z108" s="9">
        <v>8576166375</v>
      </c>
      <c r="AB108" s="10">
        <v>0.08</v>
      </c>
    </row>
    <row r="109" spans="1:28" ht="21.75" customHeight="1" x14ac:dyDescent="0.2">
      <c r="A109" s="46" t="s">
        <v>119</v>
      </c>
      <c r="B109" s="46"/>
      <c r="C109" s="46"/>
      <c r="E109" s="47">
        <v>4505676</v>
      </c>
      <c r="F109" s="47"/>
      <c r="H109" s="9">
        <v>26620561429</v>
      </c>
      <c r="J109" s="9">
        <v>26783626022.243999</v>
      </c>
      <c r="L109" s="9">
        <v>2000000</v>
      </c>
      <c r="N109" s="9">
        <v>11672223491</v>
      </c>
      <c r="P109" s="9">
        <v>0</v>
      </c>
      <c r="R109" s="9">
        <v>0</v>
      </c>
      <c r="T109" s="9">
        <v>6505676</v>
      </c>
      <c r="V109" s="9">
        <v>6160</v>
      </c>
      <c r="X109" s="9">
        <v>38292784920</v>
      </c>
      <c r="Z109" s="9">
        <v>39836518123.248001</v>
      </c>
      <c r="AB109" s="10">
        <v>0.36</v>
      </c>
    </row>
    <row r="110" spans="1:28" ht="21.75" customHeight="1" x14ac:dyDescent="0.2">
      <c r="A110" s="46" t="s">
        <v>120</v>
      </c>
      <c r="B110" s="46"/>
      <c r="C110" s="46"/>
      <c r="E110" s="47">
        <v>75000</v>
      </c>
      <c r="F110" s="47"/>
      <c r="H110" s="9">
        <v>686444153</v>
      </c>
      <c r="J110" s="9">
        <v>1223427037.5</v>
      </c>
      <c r="L110" s="9">
        <v>0</v>
      </c>
      <c r="N110" s="9">
        <v>0</v>
      </c>
      <c r="P110" s="9">
        <v>0</v>
      </c>
      <c r="R110" s="9">
        <v>0</v>
      </c>
      <c r="T110" s="9">
        <v>75000</v>
      </c>
      <c r="V110" s="9">
        <v>18600</v>
      </c>
      <c r="X110" s="9">
        <v>686444153</v>
      </c>
      <c r="Z110" s="9">
        <v>1386699750</v>
      </c>
      <c r="AB110" s="10">
        <v>0.01</v>
      </c>
    </row>
    <row r="111" spans="1:28" ht="21.75" customHeight="1" x14ac:dyDescent="0.2">
      <c r="A111" s="46" t="s">
        <v>121</v>
      </c>
      <c r="B111" s="46"/>
      <c r="C111" s="46"/>
      <c r="E111" s="47">
        <v>123</v>
      </c>
      <c r="F111" s="47"/>
      <c r="H111" s="9">
        <v>1662038</v>
      </c>
      <c r="J111" s="9">
        <v>3490755.6825000001</v>
      </c>
      <c r="L111" s="9">
        <v>0</v>
      </c>
      <c r="N111" s="9">
        <v>0</v>
      </c>
      <c r="P111" s="9">
        <v>-123</v>
      </c>
      <c r="R111" s="9">
        <v>3812322</v>
      </c>
      <c r="T111" s="9">
        <v>0</v>
      </c>
      <c r="V111" s="9">
        <v>0</v>
      </c>
      <c r="X111" s="9">
        <v>0</v>
      </c>
      <c r="Z111" s="9">
        <v>0</v>
      </c>
      <c r="AB111" s="10">
        <v>0</v>
      </c>
    </row>
    <row r="112" spans="1:28" ht="21.75" customHeight="1" x14ac:dyDescent="0.2">
      <c r="A112" s="46" t="s">
        <v>122</v>
      </c>
      <c r="B112" s="46"/>
      <c r="C112" s="46"/>
      <c r="E112" s="47">
        <v>51500000</v>
      </c>
      <c r="F112" s="47"/>
      <c r="H112" s="9">
        <v>143691722288</v>
      </c>
      <c r="J112" s="9">
        <v>160850212650</v>
      </c>
      <c r="L112" s="9">
        <v>0</v>
      </c>
      <c r="N112" s="9">
        <v>0</v>
      </c>
      <c r="P112" s="9">
        <v>0</v>
      </c>
      <c r="R112" s="9">
        <v>0</v>
      </c>
      <c r="T112" s="9">
        <v>51500000</v>
      </c>
      <c r="V112" s="9">
        <v>3188</v>
      </c>
      <c r="X112" s="9">
        <v>143691722288</v>
      </c>
      <c r="Z112" s="9">
        <v>163205117100</v>
      </c>
      <c r="AB112" s="10">
        <v>1.49</v>
      </c>
    </row>
    <row r="113" spans="1:28" ht="21.75" customHeight="1" x14ac:dyDescent="0.2">
      <c r="A113" s="46" t="s">
        <v>123</v>
      </c>
      <c r="B113" s="46"/>
      <c r="C113" s="46"/>
      <c r="E113" s="47">
        <v>81459557</v>
      </c>
      <c r="F113" s="47"/>
      <c r="H113" s="9">
        <v>205349010577</v>
      </c>
      <c r="J113" s="9">
        <v>184379784991.82999</v>
      </c>
      <c r="L113" s="9">
        <v>48796</v>
      </c>
      <c r="N113" s="9">
        <v>115556142</v>
      </c>
      <c r="P113" s="9">
        <v>0</v>
      </c>
      <c r="R113" s="9">
        <v>0</v>
      </c>
      <c r="T113" s="9">
        <v>81508353</v>
      </c>
      <c r="V113" s="9">
        <v>2843</v>
      </c>
      <c r="X113" s="9">
        <v>205464566719</v>
      </c>
      <c r="Z113" s="9">
        <v>230349464505.905</v>
      </c>
      <c r="AB113" s="10">
        <v>2.11</v>
      </c>
    </row>
    <row r="114" spans="1:28" ht="21.75" customHeight="1" x14ac:dyDescent="0.2">
      <c r="A114" s="46" t="s">
        <v>124</v>
      </c>
      <c r="B114" s="46"/>
      <c r="C114" s="46"/>
      <c r="E114" s="47">
        <v>10625290</v>
      </c>
      <c r="F114" s="47"/>
      <c r="H114" s="9">
        <v>64709492388</v>
      </c>
      <c r="J114" s="9">
        <v>74462590147.725006</v>
      </c>
      <c r="L114" s="9">
        <v>0</v>
      </c>
      <c r="N114" s="9">
        <v>0</v>
      </c>
      <c r="P114" s="9">
        <v>-6824038</v>
      </c>
      <c r="R114" s="9">
        <v>48849989026</v>
      </c>
      <c r="T114" s="9">
        <v>3801252</v>
      </c>
      <c r="V114" s="9">
        <v>7570</v>
      </c>
      <c r="X114" s="9">
        <v>23150152832</v>
      </c>
      <c r="Z114" s="9">
        <v>28604263548.042</v>
      </c>
      <c r="AB114" s="10">
        <v>0.26</v>
      </c>
    </row>
    <row r="115" spans="1:28" ht="21.75" customHeight="1" x14ac:dyDescent="0.2">
      <c r="A115" s="46" t="s">
        <v>125</v>
      </c>
      <c r="B115" s="46"/>
      <c r="C115" s="46"/>
      <c r="E115" s="47">
        <v>8097883</v>
      </c>
      <c r="F115" s="47"/>
      <c r="H115" s="9">
        <v>7457202656</v>
      </c>
      <c r="J115" s="9">
        <v>7566718560.3809996</v>
      </c>
      <c r="L115" s="9">
        <v>40039711</v>
      </c>
      <c r="N115" s="9">
        <v>38475405313</v>
      </c>
      <c r="P115" s="9">
        <v>0</v>
      </c>
      <c r="R115" s="9">
        <v>0</v>
      </c>
      <c r="T115" s="9">
        <v>48137594</v>
      </c>
      <c r="V115" s="9">
        <v>1080</v>
      </c>
      <c r="X115" s="9">
        <v>45932607969</v>
      </c>
      <c r="Z115" s="9">
        <v>51679269340.956001</v>
      </c>
      <c r="AB115" s="10">
        <v>0.47</v>
      </c>
    </row>
    <row r="116" spans="1:28" ht="21.75" customHeight="1" x14ac:dyDescent="0.2">
      <c r="A116" s="46" t="s">
        <v>126</v>
      </c>
      <c r="B116" s="46"/>
      <c r="C116" s="46"/>
      <c r="E116" s="47">
        <v>1867248</v>
      </c>
      <c r="F116" s="47"/>
      <c r="H116" s="9">
        <v>11093727480</v>
      </c>
      <c r="J116" s="9">
        <v>11953527911.136</v>
      </c>
      <c r="L116" s="9">
        <v>3964934</v>
      </c>
      <c r="N116" s="9">
        <v>27021590101</v>
      </c>
      <c r="P116" s="9">
        <v>0</v>
      </c>
      <c r="R116" s="9">
        <v>0</v>
      </c>
      <c r="T116" s="9">
        <v>5832182</v>
      </c>
      <c r="V116" s="9">
        <v>6490</v>
      </c>
      <c r="X116" s="9">
        <v>38115317581</v>
      </c>
      <c r="Z116" s="9">
        <v>37625648555.978996</v>
      </c>
      <c r="AB116" s="10">
        <v>0.34</v>
      </c>
    </row>
    <row r="117" spans="1:28" ht="21.75" customHeight="1" x14ac:dyDescent="0.2">
      <c r="A117" s="46" t="s">
        <v>127</v>
      </c>
      <c r="B117" s="46"/>
      <c r="C117" s="46"/>
      <c r="E117" s="47">
        <v>2821695</v>
      </c>
      <c r="F117" s="47"/>
      <c r="H117" s="9">
        <v>18075606609</v>
      </c>
      <c r="J117" s="9">
        <v>18652624333.087502</v>
      </c>
      <c r="L117" s="9">
        <v>0</v>
      </c>
      <c r="N117" s="9">
        <v>0</v>
      </c>
      <c r="P117" s="9">
        <v>-2821695</v>
      </c>
      <c r="R117" s="9">
        <v>19810783139</v>
      </c>
      <c r="T117" s="9">
        <v>0</v>
      </c>
      <c r="V117" s="9">
        <v>0</v>
      </c>
      <c r="X117" s="9">
        <v>0</v>
      </c>
      <c r="Z117" s="9">
        <v>0</v>
      </c>
      <c r="AB117" s="10">
        <v>0</v>
      </c>
    </row>
    <row r="118" spans="1:28" ht="21.75" customHeight="1" x14ac:dyDescent="0.2">
      <c r="A118" s="46" t="s">
        <v>128</v>
      </c>
      <c r="B118" s="46"/>
      <c r="C118" s="46"/>
      <c r="E118" s="47">
        <v>3439046</v>
      </c>
      <c r="F118" s="47"/>
      <c r="H118" s="9">
        <v>141195669257</v>
      </c>
      <c r="J118" s="9">
        <v>154759283026.10101</v>
      </c>
      <c r="L118" s="9">
        <v>200000</v>
      </c>
      <c r="N118" s="9">
        <v>9957231734</v>
      </c>
      <c r="P118" s="9">
        <v>0</v>
      </c>
      <c r="R118" s="9">
        <v>0</v>
      </c>
      <c r="T118" s="9">
        <v>3639046</v>
      </c>
      <c r="V118" s="9">
        <v>49920</v>
      </c>
      <c r="X118" s="9">
        <v>151152900991</v>
      </c>
      <c r="Z118" s="9">
        <v>180580292320.896</v>
      </c>
      <c r="AB118" s="10">
        <v>1.65</v>
      </c>
    </row>
    <row r="119" spans="1:28" ht="21.75" customHeight="1" x14ac:dyDescent="0.2">
      <c r="A119" s="46" t="s">
        <v>129</v>
      </c>
      <c r="B119" s="46"/>
      <c r="C119" s="46"/>
      <c r="E119" s="47">
        <v>12995952</v>
      </c>
      <c r="F119" s="47"/>
      <c r="H119" s="9">
        <v>43868329106</v>
      </c>
      <c r="J119" s="9">
        <v>38742959630.714401</v>
      </c>
      <c r="L119" s="9">
        <v>0</v>
      </c>
      <c r="N119" s="9">
        <v>0</v>
      </c>
      <c r="P119" s="9">
        <v>0</v>
      </c>
      <c r="R119" s="9">
        <v>0</v>
      </c>
      <c r="T119" s="9">
        <v>12995952</v>
      </c>
      <c r="V119" s="9">
        <v>3578</v>
      </c>
      <c r="X119" s="9">
        <v>43868329106</v>
      </c>
      <c r="Z119" s="9">
        <v>46222844134.276802</v>
      </c>
      <c r="AB119" s="10">
        <v>0.42</v>
      </c>
    </row>
    <row r="120" spans="1:28" ht="21.75" customHeight="1" x14ac:dyDescent="0.2">
      <c r="A120" s="46" t="s">
        <v>130</v>
      </c>
      <c r="B120" s="46"/>
      <c r="C120" s="46"/>
      <c r="E120" s="47">
        <v>1000000</v>
      </c>
      <c r="F120" s="47"/>
      <c r="H120" s="9">
        <v>31986116923</v>
      </c>
      <c r="J120" s="9">
        <v>30219120000</v>
      </c>
      <c r="L120" s="9">
        <v>774305</v>
      </c>
      <c r="N120" s="9">
        <v>22701654605</v>
      </c>
      <c r="P120" s="9">
        <v>0</v>
      </c>
      <c r="R120" s="9">
        <v>0</v>
      </c>
      <c r="T120" s="9">
        <v>1774305</v>
      </c>
      <c r="V120" s="9">
        <v>33350</v>
      </c>
      <c r="X120" s="9">
        <v>54687771528</v>
      </c>
      <c r="Z120" s="9">
        <v>58820991973.087502</v>
      </c>
      <c r="AB120" s="10">
        <v>0.54</v>
      </c>
    </row>
    <row r="121" spans="1:28" ht="21.75" customHeight="1" x14ac:dyDescent="0.2">
      <c r="A121" s="46" t="s">
        <v>131</v>
      </c>
      <c r="B121" s="46"/>
      <c r="C121" s="46"/>
      <c r="E121" s="47">
        <v>30866809</v>
      </c>
      <c r="F121" s="47"/>
      <c r="H121" s="9">
        <v>44779024722</v>
      </c>
      <c r="J121" s="9">
        <v>40900640931.437897</v>
      </c>
      <c r="L121" s="9">
        <v>0</v>
      </c>
      <c r="N121" s="9">
        <v>0</v>
      </c>
      <c r="P121" s="9">
        <v>0</v>
      </c>
      <c r="R121" s="9">
        <v>0</v>
      </c>
      <c r="T121" s="9">
        <v>30866809</v>
      </c>
      <c r="V121" s="9">
        <v>1537</v>
      </c>
      <c r="X121" s="9">
        <v>44779024722</v>
      </c>
      <c r="Z121" s="9">
        <v>47160003834.673698</v>
      </c>
      <c r="AB121" s="10">
        <v>0.43</v>
      </c>
    </row>
    <row r="122" spans="1:28" ht="21.75" customHeight="1" x14ac:dyDescent="0.2">
      <c r="A122" s="46" t="s">
        <v>132</v>
      </c>
      <c r="B122" s="46"/>
      <c r="C122" s="46"/>
      <c r="E122" s="47">
        <v>995336</v>
      </c>
      <c r="F122" s="47"/>
      <c r="H122" s="9">
        <v>5146958493</v>
      </c>
      <c r="J122" s="9">
        <v>4288119195.9671998</v>
      </c>
      <c r="L122" s="9">
        <v>3058315</v>
      </c>
      <c r="N122" s="9">
        <v>14927941898</v>
      </c>
      <c r="P122" s="9">
        <v>0</v>
      </c>
      <c r="R122" s="9">
        <v>0</v>
      </c>
      <c r="T122" s="9">
        <v>4053651</v>
      </c>
      <c r="V122" s="9">
        <v>5251</v>
      </c>
      <c r="X122" s="9">
        <v>20074900391</v>
      </c>
      <c r="Z122" s="9">
        <v>21159071358.664101</v>
      </c>
      <c r="AB122" s="10">
        <v>0.19</v>
      </c>
    </row>
    <row r="123" spans="1:28" ht="21.75" customHeight="1" x14ac:dyDescent="0.2">
      <c r="A123" s="46" t="s">
        <v>133</v>
      </c>
      <c r="B123" s="46"/>
      <c r="C123" s="46"/>
      <c r="E123" s="47">
        <v>0</v>
      </c>
      <c r="F123" s="47"/>
      <c r="H123" s="9">
        <v>0</v>
      </c>
      <c r="J123" s="9">
        <v>0</v>
      </c>
      <c r="L123" s="9">
        <v>411</v>
      </c>
      <c r="N123" s="9">
        <v>999241</v>
      </c>
      <c r="P123" s="9">
        <v>0</v>
      </c>
      <c r="R123" s="9">
        <v>0</v>
      </c>
      <c r="T123" s="9">
        <v>411</v>
      </c>
      <c r="V123" s="9">
        <v>2429</v>
      </c>
      <c r="X123" s="9">
        <v>999241</v>
      </c>
      <c r="Z123" s="9">
        <v>992379.00194999995</v>
      </c>
      <c r="AB123" s="10">
        <v>0</v>
      </c>
    </row>
    <row r="124" spans="1:28" ht="21.75" customHeight="1" x14ac:dyDescent="0.2">
      <c r="A124" s="46" t="s">
        <v>134</v>
      </c>
      <c r="B124" s="46"/>
      <c r="C124" s="46"/>
      <c r="E124" s="47">
        <v>0</v>
      </c>
      <c r="F124" s="47"/>
      <c r="H124" s="9">
        <v>0</v>
      </c>
      <c r="J124" s="9">
        <v>0</v>
      </c>
      <c r="L124" s="9">
        <v>8134854</v>
      </c>
      <c r="N124" s="9">
        <v>50598659712</v>
      </c>
      <c r="P124" s="9">
        <v>0</v>
      </c>
      <c r="R124" s="9">
        <v>0</v>
      </c>
      <c r="T124" s="9">
        <v>8134854</v>
      </c>
      <c r="V124" s="9">
        <v>6690</v>
      </c>
      <c r="X124" s="9">
        <v>50598659712</v>
      </c>
      <c r="Z124" s="9">
        <v>54098361329.102997</v>
      </c>
      <c r="AB124" s="10">
        <v>0.5</v>
      </c>
    </row>
    <row r="125" spans="1:28" ht="21.75" customHeight="1" x14ac:dyDescent="0.2">
      <c r="A125" s="46" t="s">
        <v>135</v>
      </c>
      <c r="B125" s="46"/>
      <c r="C125" s="46"/>
      <c r="E125" s="47">
        <v>0</v>
      </c>
      <c r="F125" s="47"/>
      <c r="H125" s="9">
        <v>0</v>
      </c>
      <c r="J125" s="9">
        <v>0</v>
      </c>
      <c r="L125" s="9">
        <v>1500000</v>
      </c>
      <c r="N125" s="9">
        <v>4526606430</v>
      </c>
      <c r="P125" s="9">
        <v>0</v>
      </c>
      <c r="R125" s="9">
        <v>0</v>
      </c>
      <c r="T125" s="9">
        <v>1500000</v>
      </c>
      <c r="V125" s="9">
        <v>3724</v>
      </c>
      <c r="X125" s="9">
        <v>4526606430</v>
      </c>
      <c r="Z125" s="9">
        <v>5552763300</v>
      </c>
      <c r="AB125" s="10">
        <v>0.05</v>
      </c>
    </row>
    <row r="126" spans="1:28" ht="21.75" customHeight="1" x14ac:dyDescent="0.2">
      <c r="A126" s="46" t="s">
        <v>136</v>
      </c>
      <c r="B126" s="46"/>
      <c r="C126" s="46"/>
      <c r="E126" s="47">
        <v>0</v>
      </c>
      <c r="F126" s="47"/>
      <c r="H126" s="9">
        <v>0</v>
      </c>
      <c r="J126" s="9">
        <v>0</v>
      </c>
      <c r="L126" s="9">
        <v>400000</v>
      </c>
      <c r="N126" s="9">
        <v>5829288168</v>
      </c>
      <c r="P126" s="9">
        <v>-300000</v>
      </c>
      <c r="R126" s="9">
        <v>5359322933</v>
      </c>
      <c r="T126" s="9">
        <v>100000</v>
      </c>
      <c r="V126" s="9">
        <v>16780</v>
      </c>
      <c r="X126" s="9">
        <v>1457322044</v>
      </c>
      <c r="Z126" s="9">
        <v>1668015900</v>
      </c>
      <c r="AB126" s="10">
        <v>0.02</v>
      </c>
    </row>
    <row r="127" spans="1:28" ht="21.75" customHeight="1" x14ac:dyDescent="0.2">
      <c r="A127" s="46" t="s">
        <v>137</v>
      </c>
      <c r="B127" s="46"/>
      <c r="C127" s="46"/>
      <c r="E127" s="47">
        <v>0</v>
      </c>
      <c r="F127" s="47"/>
      <c r="H127" s="9">
        <v>0</v>
      </c>
      <c r="J127" s="9">
        <v>0</v>
      </c>
      <c r="L127" s="9">
        <v>1200000</v>
      </c>
      <c r="N127" s="9">
        <v>5349653064</v>
      </c>
      <c r="P127" s="9">
        <v>-1200000</v>
      </c>
      <c r="R127" s="9">
        <v>5955483972</v>
      </c>
      <c r="T127" s="9">
        <v>0</v>
      </c>
      <c r="V127" s="9">
        <v>0</v>
      </c>
      <c r="X127" s="9">
        <v>0</v>
      </c>
      <c r="Z127" s="9">
        <v>0</v>
      </c>
      <c r="AB127" s="10">
        <v>0</v>
      </c>
    </row>
    <row r="128" spans="1:28" ht="21.75" customHeight="1" x14ac:dyDescent="0.2">
      <c r="A128" s="46" t="s">
        <v>138</v>
      </c>
      <c r="B128" s="46"/>
      <c r="C128" s="46"/>
      <c r="E128" s="47">
        <v>0</v>
      </c>
      <c r="F128" s="47"/>
      <c r="H128" s="9">
        <v>0</v>
      </c>
      <c r="J128" s="9">
        <v>0</v>
      </c>
      <c r="L128" s="9">
        <v>130639088</v>
      </c>
      <c r="N128" s="9">
        <v>164183337207</v>
      </c>
      <c r="P128" s="9">
        <v>-96993425</v>
      </c>
      <c r="R128" s="9">
        <v>121262266824</v>
      </c>
      <c r="T128" s="9">
        <v>33645663</v>
      </c>
      <c r="V128" s="9">
        <v>1191</v>
      </c>
      <c r="X128" s="9">
        <v>42284872909</v>
      </c>
      <c r="Z128" s="9">
        <v>39833556324.433601</v>
      </c>
      <c r="AB128" s="10">
        <v>0.36</v>
      </c>
    </row>
    <row r="129" spans="1:28" ht="21.75" customHeight="1" x14ac:dyDescent="0.2">
      <c r="A129" s="46" t="s">
        <v>139</v>
      </c>
      <c r="B129" s="46"/>
      <c r="C129" s="46"/>
      <c r="E129" s="47">
        <v>0</v>
      </c>
      <c r="F129" s="47"/>
      <c r="H129" s="9">
        <v>0</v>
      </c>
      <c r="J129" s="9">
        <v>0</v>
      </c>
      <c r="L129" s="9">
        <v>123426</v>
      </c>
      <c r="N129" s="9">
        <v>660554596</v>
      </c>
      <c r="P129" s="9">
        <v>-123426</v>
      </c>
      <c r="R129" s="9">
        <v>759461100</v>
      </c>
      <c r="T129" s="9">
        <v>0</v>
      </c>
      <c r="V129" s="9">
        <v>0</v>
      </c>
      <c r="X129" s="9">
        <v>0</v>
      </c>
      <c r="Z129" s="9">
        <v>0</v>
      </c>
      <c r="AB129" s="10">
        <v>0</v>
      </c>
    </row>
    <row r="130" spans="1:28" ht="21.75" customHeight="1" x14ac:dyDescent="0.2">
      <c r="A130" s="46" t="s">
        <v>140</v>
      </c>
      <c r="B130" s="46"/>
      <c r="C130" s="46"/>
      <c r="E130" s="47">
        <v>0</v>
      </c>
      <c r="F130" s="47"/>
      <c r="H130" s="9">
        <v>0</v>
      </c>
      <c r="J130" s="9">
        <v>0</v>
      </c>
      <c r="L130" s="9">
        <v>20000000</v>
      </c>
      <c r="N130" s="9">
        <v>66160018800</v>
      </c>
      <c r="P130" s="9">
        <v>0</v>
      </c>
      <c r="R130" s="9">
        <v>0</v>
      </c>
      <c r="T130" s="9">
        <v>20000000</v>
      </c>
      <c r="V130" s="9">
        <v>3807</v>
      </c>
      <c r="X130" s="9">
        <v>66160018800</v>
      </c>
      <c r="Z130" s="9">
        <v>75686967000</v>
      </c>
      <c r="AB130" s="10">
        <v>0.69</v>
      </c>
    </row>
    <row r="131" spans="1:28" ht="21.75" customHeight="1" x14ac:dyDescent="0.2">
      <c r="A131" s="46" t="s">
        <v>141</v>
      </c>
      <c r="B131" s="46"/>
      <c r="C131" s="46"/>
      <c r="E131" s="47">
        <v>0</v>
      </c>
      <c r="F131" s="47"/>
      <c r="H131" s="9">
        <v>0</v>
      </c>
      <c r="J131" s="9">
        <v>0</v>
      </c>
      <c r="L131" s="9">
        <v>41074</v>
      </c>
      <c r="N131" s="9">
        <v>349993587701</v>
      </c>
      <c r="P131" s="9">
        <v>0</v>
      </c>
      <c r="R131" s="9">
        <v>0</v>
      </c>
      <c r="T131" s="9">
        <v>41074</v>
      </c>
      <c r="V131" s="9">
        <v>8700000</v>
      </c>
      <c r="X131" s="9">
        <v>349993587701</v>
      </c>
      <c r="Z131" s="9">
        <v>356486174880</v>
      </c>
      <c r="AB131" s="10">
        <v>3.26</v>
      </c>
    </row>
    <row r="132" spans="1:28" ht="21.75" customHeight="1" x14ac:dyDescent="0.2">
      <c r="A132" s="48" t="s">
        <v>142</v>
      </c>
      <c r="B132" s="48"/>
      <c r="C132" s="48"/>
      <c r="D132" s="12"/>
      <c r="E132" s="47">
        <v>0</v>
      </c>
      <c r="F132" s="49"/>
      <c r="H132" s="13">
        <v>0</v>
      </c>
      <c r="J132" s="13">
        <v>0</v>
      </c>
      <c r="L132" s="13">
        <v>12219832</v>
      </c>
      <c r="N132" s="13">
        <v>17160078539</v>
      </c>
      <c r="P132" s="13">
        <v>0</v>
      </c>
      <c r="R132" s="13">
        <v>0</v>
      </c>
      <c r="T132" s="13">
        <v>12219832</v>
      </c>
      <c r="V132" s="13">
        <v>1368</v>
      </c>
      <c r="X132" s="13">
        <v>17160078539</v>
      </c>
      <c r="Z132" s="13">
        <v>16617265631.452801</v>
      </c>
      <c r="AB132" s="14">
        <v>0.15</v>
      </c>
    </row>
    <row r="133" spans="1:28" ht="21.75" customHeight="1" x14ac:dyDescent="0.2">
      <c r="A133" s="50" t="s">
        <v>143</v>
      </c>
      <c r="B133" s="50"/>
      <c r="C133" s="50"/>
      <c r="D133" s="50"/>
      <c r="F133" s="15">
        <v>2457535780</v>
      </c>
      <c r="H133" s="15">
        <v>7766853566041</v>
      </c>
      <c r="J133" s="15">
        <v>7997252507203.75</v>
      </c>
      <c r="L133" s="15">
        <v>512166339</v>
      </c>
      <c r="N133" s="15">
        <v>1595304203570</v>
      </c>
      <c r="P133" s="15">
        <v>-368342843</v>
      </c>
      <c r="R133" s="15">
        <v>1059884271253</v>
      </c>
      <c r="T133" s="15">
        <v>2601359276</v>
      </c>
      <c r="V133" s="15"/>
      <c r="X133" s="15">
        <v>8452644120586</v>
      </c>
      <c r="Z133" s="15">
        <v>9669927805331</v>
      </c>
      <c r="AB133" s="16">
        <v>88.47</v>
      </c>
    </row>
    <row r="134" spans="1:28" x14ac:dyDescent="0.2">
      <c r="T134" s="31"/>
      <c r="U134" s="31"/>
      <c r="V134" s="31"/>
      <c r="W134" s="31"/>
      <c r="X134" s="31"/>
      <c r="Y134" s="31"/>
      <c r="Z134" s="31"/>
    </row>
    <row r="135" spans="1:28" x14ac:dyDescent="0.2">
      <c r="T135" s="32"/>
      <c r="U135" s="32"/>
      <c r="V135" s="32"/>
      <c r="W135" s="32"/>
      <c r="X135" s="32"/>
      <c r="Y135" s="31"/>
      <c r="Z135" s="31"/>
    </row>
    <row r="136" spans="1:28" x14ac:dyDescent="0.2">
      <c r="T136" s="32"/>
      <c r="U136" s="32"/>
      <c r="V136" s="32"/>
      <c r="W136" s="32"/>
      <c r="X136" s="32"/>
      <c r="Y136" s="31"/>
      <c r="Z136" s="31"/>
    </row>
    <row r="137" spans="1:28" x14ac:dyDescent="0.2">
      <c r="T137" s="33"/>
      <c r="U137" s="32"/>
      <c r="V137" s="32"/>
      <c r="W137" s="32"/>
      <c r="X137" s="32"/>
      <c r="Y137" s="31"/>
      <c r="Z137" s="31"/>
    </row>
    <row r="138" spans="1:28" x14ac:dyDescent="0.2">
      <c r="T138" s="32"/>
      <c r="U138" s="32"/>
      <c r="V138" s="32"/>
      <c r="W138" s="32"/>
      <c r="X138" s="32"/>
      <c r="Y138" s="31"/>
      <c r="Z138" s="31"/>
    </row>
    <row r="139" spans="1:28" x14ac:dyDescent="0.2">
      <c r="T139" s="32"/>
      <c r="U139" s="32"/>
      <c r="V139" s="32"/>
      <c r="W139" s="32"/>
      <c r="X139" s="32"/>
      <c r="Y139" s="31"/>
      <c r="Z139" s="31"/>
    </row>
    <row r="140" spans="1:28" x14ac:dyDescent="0.2">
      <c r="T140" s="32"/>
      <c r="U140" s="32"/>
      <c r="V140" s="32"/>
      <c r="W140" s="32"/>
      <c r="X140" s="32"/>
      <c r="Y140" s="31"/>
      <c r="Z140" s="31"/>
    </row>
  </sheetData>
  <autoFilter ref="A8:AB133" xr:uid="{00000000-0001-0000-0100-000000000000}">
    <filterColumn colId="0" showButton="0"/>
    <filterColumn colId="1" showButton="0"/>
    <filterColumn colId="4" showButton="0"/>
  </autoFilter>
  <mergeCells count="262">
    <mergeCell ref="A132:C132"/>
    <mergeCell ref="E132:F132"/>
    <mergeCell ref="A133:D133"/>
    <mergeCell ref="A127:C127"/>
    <mergeCell ref="E127:F127"/>
    <mergeCell ref="A128:C128"/>
    <mergeCell ref="E128:F128"/>
    <mergeCell ref="A129:C129"/>
    <mergeCell ref="E129:F129"/>
    <mergeCell ref="A130:C130"/>
    <mergeCell ref="E130:F130"/>
    <mergeCell ref="A131:C131"/>
    <mergeCell ref="E131:F131"/>
    <mergeCell ref="A122:C122"/>
    <mergeCell ref="E122:F122"/>
    <mergeCell ref="A123:C123"/>
    <mergeCell ref="E123:F123"/>
    <mergeCell ref="A124:C124"/>
    <mergeCell ref="E124:F124"/>
    <mergeCell ref="A125:C125"/>
    <mergeCell ref="E125:F125"/>
    <mergeCell ref="A126:C126"/>
    <mergeCell ref="E126:F126"/>
    <mergeCell ref="A117:C117"/>
    <mergeCell ref="E117:F117"/>
    <mergeCell ref="A118:C118"/>
    <mergeCell ref="E118:F118"/>
    <mergeCell ref="A119:C119"/>
    <mergeCell ref="E119:F119"/>
    <mergeCell ref="A120:C120"/>
    <mergeCell ref="E120:F120"/>
    <mergeCell ref="A121:C121"/>
    <mergeCell ref="E121:F121"/>
    <mergeCell ref="A112:C112"/>
    <mergeCell ref="E112:F112"/>
    <mergeCell ref="A113:C113"/>
    <mergeCell ref="E113:F113"/>
    <mergeCell ref="A114:C114"/>
    <mergeCell ref="E114:F114"/>
    <mergeCell ref="A115:C115"/>
    <mergeCell ref="E115:F115"/>
    <mergeCell ref="A116:C116"/>
    <mergeCell ref="E116:F116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L12"/>
  <sheetViews>
    <sheetView rightToLeft="1" workbookViewId="0">
      <selection activeCell="D38" sqref="D38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.85546875" bestFit="1" customWidth="1"/>
    <col min="5" max="5" width="1.28515625" customWidth="1"/>
    <col min="6" max="6" width="17.8554687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4.45" customHeight="1" x14ac:dyDescent="0.2"/>
    <row r="5" spans="1:12" ht="14.45" customHeight="1" x14ac:dyDescent="0.2">
      <c r="A5" s="1" t="s">
        <v>146</v>
      </c>
      <c r="B5" s="41" t="s">
        <v>147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4.45" customHeight="1" x14ac:dyDescent="0.2">
      <c r="D6" s="2" t="s">
        <v>7</v>
      </c>
      <c r="F6" s="42" t="s">
        <v>8</v>
      </c>
      <c r="G6" s="42"/>
      <c r="H6" s="4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2" t="s">
        <v>148</v>
      </c>
      <c r="B8" s="42"/>
      <c r="D8" s="2" t="s">
        <v>149</v>
      </c>
      <c r="F8" s="2" t="s">
        <v>150</v>
      </c>
      <c r="H8" s="2" t="s">
        <v>151</v>
      </c>
      <c r="J8" s="2" t="s">
        <v>149</v>
      </c>
      <c r="L8" s="2" t="s">
        <v>18</v>
      </c>
    </row>
    <row r="9" spans="1:12" ht="21.75" customHeight="1" x14ac:dyDescent="0.2">
      <c r="A9" s="44" t="s">
        <v>152</v>
      </c>
      <c r="B9" s="44"/>
      <c r="D9" s="6">
        <v>150664969300</v>
      </c>
      <c r="F9" s="6">
        <v>3147399335932</v>
      </c>
      <c r="H9" s="6">
        <v>2388167122400</v>
      </c>
      <c r="J9" s="6">
        <v>909897182832</v>
      </c>
      <c r="L9" s="7" t="s">
        <v>153</v>
      </c>
    </row>
    <row r="10" spans="1:12" ht="21.75" customHeight="1" x14ac:dyDescent="0.2">
      <c r="A10" s="46" t="s">
        <v>154</v>
      </c>
      <c r="B10" s="46"/>
      <c r="D10" s="9">
        <v>166500000000</v>
      </c>
      <c r="F10" s="9">
        <v>0</v>
      </c>
      <c r="H10" s="9">
        <v>41500000000</v>
      </c>
      <c r="J10" s="9">
        <v>125000000000</v>
      </c>
      <c r="L10" s="10" t="s">
        <v>155</v>
      </c>
    </row>
    <row r="11" spans="1:12" ht="21.75" customHeight="1" x14ac:dyDescent="0.2">
      <c r="A11" s="48" t="s">
        <v>156</v>
      </c>
      <c r="B11" s="48"/>
      <c r="D11" s="13">
        <v>0</v>
      </c>
      <c r="F11" s="13">
        <v>500000000</v>
      </c>
      <c r="H11" s="13">
        <v>232400</v>
      </c>
      <c r="J11" s="74">
        <v>499767600</v>
      </c>
      <c r="L11" s="14" t="s">
        <v>157</v>
      </c>
    </row>
    <row r="12" spans="1:12" ht="21.75" customHeight="1" x14ac:dyDescent="0.2">
      <c r="A12" s="50" t="s">
        <v>143</v>
      </c>
      <c r="B12" s="50"/>
      <c r="D12" s="15">
        <v>317164969300</v>
      </c>
      <c r="F12" s="15">
        <v>3147899335932</v>
      </c>
      <c r="H12" s="15">
        <v>2429667354800</v>
      </c>
      <c r="J12" s="15">
        <v>1035396950432</v>
      </c>
      <c r="L12" s="16">
        <v>0</v>
      </c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J11"/>
  <sheetViews>
    <sheetView rightToLeft="1" workbookViewId="0">
      <selection activeCell="N13" sqref="N13"/>
    </sheetView>
  </sheetViews>
  <sheetFormatPr defaultRowHeight="12.75" x14ac:dyDescent="0.2"/>
  <cols>
    <col min="1" max="1" width="2.5703125" customWidth="1"/>
    <col min="2" max="2" width="67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 x14ac:dyDescent="0.2">
      <c r="A2" s="39" t="s">
        <v>158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4.45" customHeight="1" x14ac:dyDescent="0.2"/>
    <row r="5" spans="1:10" ht="29.1" customHeight="1" x14ac:dyDescent="0.2">
      <c r="A5" s="1" t="s">
        <v>159</v>
      </c>
      <c r="B5" s="41" t="s">
        <v>160</v>
      </c>
      <c r="C5" s="41"/>
      <c r="D5" s="41"/>
      <c r="E5" s="41"/>
      <c r="F5" s="41"/>
      <c r="G5" s="41"/>
      <c r="H5" s="41"/>
      <c r="I5" s="41"/>
      <c r="J5" s="41"/>
    </row>
    <row r="6" spans="1:10" ht="14.45" customHeight="1" x14ac:dyDescent="0.2"/>
    <row r="7" spans="1:10" ht="14.45" customHeight="1" x14ac:dyDescent="0.2">
      <c r="A7" s="42" t="s">
        <v>161</v>
      </c>
      <c r="B7" s="42"/>
      <c r="D7" s="2" t="s">
        <v>162</v>
      </c>
      <c r="F7" s="2" t="s">
        <v>149</v>
      </c>
      <c r="H7" s="2" t="s">
        <v>163</v>
      </c>
      <c r="J7" s="2" t="s">
        <v>164</v>
      </c>
    </row>
    <row r="8" spans="1:10" ht="21.75" customHeight="1" x14ac:dyDescent="0.2">
      <c r="A8" s="44" t="s">
        <v>165</v>
      </c>
      <c r="B8" s="44"/>
      <c r="D8" s="5" t="s">
        <v>166</v>
      </c>
      <c r="F8" s="72">
        <v>1235658728546</v>
      </c>
      <c r="G8" s="34"/>
      <c r="H8" s="35">
        <v>104.18</v>
      </c>
      <c r="I8" s="34"/>
      <c r="J8" s="35">
        <v>11.31</v>
      </c>
    </row>
    <row r="9" spans="1:10" ht="21.75" customHeight="1" x14ac:dyDescent="0.2">
      <c r="A9" s="46" t="s">
        <v>167</v>
      </c>
      <c r="B9" s="46"/>
      <c r="D9" s="8" t="s">
        <v>168</v>
      </c>
      <c r="F9" s="73">
        <v>0</v>
      </c>
      <c r="G9" s="34"/>
      <c r="H9" s="36">
        <v>0</v>
      </c>
      <c r="I9" s="34"/>
      <c r="J9" s="36">
        <v>0</v>
      </c>
    </row>
    <row r="10" spans="1:10" ht="21.75" customHeight="1" x14ac:dyDescent="0.2">
      <c r="A10" s="48" t="s">
        <v>169</v>
      </c>
      <c r="B10" s="48"/>
      <c r="D10" s="11" t="s">
        <v>170</v>
      </c>
      <c r="F10" s="62">
        <v>1643903768</v>
      </c>
      <c r="G10" s="34"/>
      <c r="H10" s="37">
        <v>0.18</v>
      </c>
      <c r="I10" s="34"/>
      <c r="J10" s="37">
        <v>0.02</v>
      </c>
    </row>
    <row r="11" spans="1:10" ht="21.75" customHeight="1" x14ac:dyDescent="0.2">
      <c r="A11" s="50" t="s">
        <v>143</v>
      </c>
      <c r="B11" s="50"/>
      <c r="D11" s="15"/>
      <c r="F11" s="15">
        <v>1237302632314</v>
      </c>
      <c r="H11" s="16">
        <v>104.32</v>
      </c>
      <c r="J11" s="76">
        <v>11.33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A1:W155"/>
  <sheetViews>
    <sheetView rightToLeft="1" workbookViewId="0">
      <pane ySplit="8" topLeftCell="A9" activePane="bottomLeft" state="frozen"/>
      <selection activeCell="J11" sqref="J11"/>
      <selection pane="bottomLeft" activeCell="J11" sqref="J11"/>
    </sheetView>
  </sheetViews>
  <sheetFormatPr defaultRowHeight="12.75" x14ac:dyDescent="0.2"/>
  <cols>
    <col min="1" max="1" width="6.140625" style="19" bestFit="1" customWidth="1"/>
    <col min="2" max="2" width="18.140625" style="19" customWidth="1"/>
    <col min="3" max="3" width="1.28515625" style="19" customWidth="1"/>
    <col min="4" max="4" width="15.5703125" style="19" bestFit="1" customWidth="1"/>
    <col min="5" max="5" width="1.28515625" style="19" customWidth="1"/>
    <col min="6" max="6" width="18.5703125" style="19" bestFit="1" customWidth="1"/>
    <col min="7" max="7" width="1.28515625" style="19" customWidth="1"/>
    <col min="8" max="8" width="16.5703125" style="19" bestFit="1" customWidth="1"/>
    <col min="9" max="9" width="1.28515625" style="19" customWidth="1"/>
    <col min="10" max="10" width="18.28515625" style="19" bestFit="1" customWidth="1"/>
    <col min="11" max="11" width="1.28515625" style="19" customWidth="1"/>
    <col min="12" max="12" width="17.42578125" style="19" bestFit="1" customWidth="1"/>
    <col min="13" max="13" width="1.28515625" style="19" customWidth="1"/>
    <col min="14" max="14" width="16.85546875" style="19" bestFit="1" customWidth="1"/>
    <col min="15" max="16" width="1.28515625" style="19" customWidth="1"/>
    <col min="17" max="17" width="18.5703125" style="19" bestFit="1" customWidth="1"/>
    <col min="18" max="18" width="1.28515625" style="19" customWidth="1"/>
    <col min="19" max="19" width="16.85546875" style="19" bestFit="1" customWidth="1"/>
    <col min="20" max="20" width="1.28515625" style="19" customWidth="1"/>
    <col min="21" max="21" width="18.42578125" style="19" bestFit="1" customWidth="1"/>
    <col min="22" max="22" width="1.28515625" style="19" customWidth="1"/>
    <col min="23" max="23" width="17.42578125" style="19" bestFit="1" customWidth="1"/>
    <col min="24" max="24" width="0.28515625" style="19" customWidth="1"/>
    <col min="25" max="16384" width="9.140625" style="19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158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/>
    <row r="5" spans="1:23" ht="14.45" customHeight="1" x14ac:dyDescent="0.2">
      <c r="A5" s="20" t="s">
        <v>171</v>
      </c>
      <c r="B5" s="52" t="s">
        <v>172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3" ht="14.45" customHeight="1" x14ac:dyDescent="0.2">
      <c r="D6" s="53" t="s">
        <v>173</v>
      </c>
      <c r="E6" s="53"/>
      <c r="F6" s="53"/>
      <c r="G6" s="53"/>
      <c r="H6" s="53"/>
      <c r="I6" s="53"/>
      <c r="J6" s="53"/>
      <c r="K6" s="53"/>
      <c r="L6" s="53"/>
      <c r="N6" s="53" t="s">
        <v>174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14.45" customHeight="1" x14ac:dyDescent="0.2">
      <c r="D7" s="21"/>
      <c r="E7" s="21"/>
      <c r="F7" s="21"/>
      <c r="G7" s="21"/>
      <c r="H7" s="21"/>
      <c r="I7" s="21"/>
      <c r="J7" s="54" t="s">
        <v>143</v>
      </c>
      <c r="K7" s="54"/>
      <c r="L7" s="54"/>
      <c r="N7" s="21"/>
      <c r="O7" s="21"/>
      <c r="P7" s="21"/>
      <c r="Q7" s="21"/>
      <c r="R7" s="21"/>
      <c r="S7" s="21"/>
      <c r="T7" s="21"/>
      <c r="U7" s="54" t="s">
        <v>143</v>
      </c>
      <c r="V7" s="54"/>
      <c r="W7" s="54"/>
    </row>
    <row r="8" spans="1:23" ht="14.45" customHeight="1" x14ac:dyDescent="0.2">
      <c r="A8" s="53" t="s">
        <v>175</v>
      </c>
      <c r="B8" s="53"/>
      <c r="D8" s="22" t="s">
        <v>176</v>
      </c>
      <c r="F8" s="22" t="s">
        <v>177</v>
      </c>
      <c r="H8" s="22" t="s">
        <v>178</v>
      </c>
      <c r="J8" s="23" t="s">
        <v>149</v>
      </c>
      <c r="K8" s="21"/>
      <c r="L8" s="23" t="s">
        <v>163</v>
      </c>
      <c r="N8" s="22" t="s">
        <v>176</v>
      </c>
      <c r="P8" s="53" t="s">
        <v>177</v>
      </c>
      <c r="Q8" s="53"/>
      <c r="S8" s="22" t="s">
        <v>178</v>
      </c>
      <c r="U8" s="23" t="s">
        <v>149</v>
      </c>
      <c r="V8" s="21"/>
      <c r="W8" s="23" t="s">
        <v>163</v>
      </c>
    </row>
    <row r="9" spans="1:23" ht="21.75" customHeight="1" x14ac:dyDescent="0.2">
      <c r="A9" s="55" t="s">
        <v>78</v>
      </c>
      <c r="B9" s="55"/>
      <c r="D9" s="24">
        <v>0</v>
      </c>
      <c r="F9" s="24">
        <v>24696086242</v>
      </c>
      <c r="H9" s="24">
        <v>13901227347</v>
      </c>
      <c r="J9" s="24">
        <v>38597313589</v>
      </c>
      <c r="L9" s="24">
        <v>3.25</v>
      </c>
      <c r="N9" s="24">
        <v>682000000</v>
      </c>
      <c r="P9" s="55">
        <v>56110331822</v>
      </c>
      <c r="Q9" s="55"/>
      <c r="S9" s="24">
        <v>13901227347</v>
      </c>
      <c r="U9" s="24">
        <v>70693559169</v>
      </c>
      <c r="W9" s="24">
        <v>4.0599999999999996</v>
      </c>
    </row>
    <row r="10" spans="1:23" ht="21.75" customHeight="1" x14ac:dyDescent="0.2">
      <c r="A10" s="56" t="s">
        <v>72</v>
      </c>
      <c r="B10" s="56"/>
      <c r="D10" s="25">
        <v>0</v>
      </c>
      <c r="F10" s="25">
        <v>0</v>
      </c>
      <c r="H10" s="25">
        <v>24549838638</v>
      </c>
      <c r="J10" s="25">
        <v>24549838638</v>
      </c>
      <c r="L10" s="25">
        <v>2.0699999999999998</v>
      </c>
      <c r="N10" s="25">
        <v>0</v>
      </c>
      <c r="P10" s="56">
        <v>0</v>
      </c>
      <c r="Q10" s="56"/>
      <c r="S10" s="25">
        <v>24549838638</v>
      </c>
      <c r="U10" s="25">
        <v>24549838638</v>
      </c>
      <c r="W10" s="25">
        <v>1.41</v>
      </c>
    </row>
    <row r="11" spans="1:23" ht="21.75" customHeight="1" x14ac:dyDescent="0.2">
      <c r="A11" s="56" t="s">
        <v>31</v>
      </c>
      <c r="B11" s="56"/>
      <c r="D11" s="25">
        <v>0</v>
      </c>
      <c r="F11" s="25">
        <v>0</v>
      </c>
      <c r="H11" s="25">
        <v>9806844435</v>
      </c>
      <c r="J11" s="66">
        <v>9806844435</v>
      </c>
      <c r="L11" s="25">
        <v>0.83</v>
      </c>
      <c r="N11" s="25">
        <v>0</v>
      </c>
      <c r="P11" s="56">
        <v>0</v>
      </c>
      <c r="Q11" s="56"/>
      <c r="S11" s="25">
        <v>9806844435</v>
      </c>
      <c r="U11" s="25">
        <v>9806844435</v>
      </c>
      <c r="W11" s="25">
        <v>0.56000000000000005</v>
      </c>
    </row>
    <row r="12" spans="1:23" ht="21.75" customHeight="1" x14ac:dyDescent="0.2">
      <c r="A12" s="56" t="s">
        <v>124</v>
      </c>
      <c r="B12" s="56"/>
      <c r="D12" s="25">
        <v>0</v>
      </c>
      <c r="F12" s="25">
        <v>-4298987042</v>
      </c>
      <c r="H12" s="25">
        <v>7290649470</v>
      </c>
      <c r="J12" s="25">
        <v>2991662428</v>
      </c>
      <c r="L12" s="25">
        <v>0.25</v>
      </c>
      <c r="N12" s="25">
        <v>0</v>
      </c>
      <c r="P12" s="56">
        <v>5454110716</v>
      </c>
      <c r="Q12" s="56"/>
      <c r="S12" s="25">
        <v>7290648156</v>
      </c>
      <c r="U12" s="25">
        <v>12744758872</v>
      </c>
      <c r="W12" s="25">
        <v>0.73</v>
      </c>
    </row>
    <row r="13" spans="1:23" ht="21.75" customHeight="1" x14ac:dyDescent="0.2">
      <c r="A13" s="56" t="s">
        <v>103</v>
      </c>
      <c r="B13" s="56"/>
      <c r="D13" s="25">
        <v>0</v>
      </c>
      <c r="F13" s="25">
        <v>947101484</v>
      </c>
      <c r="H13" s="25">
        <v>1101871594</v>
      </c>
      <c r="J13" s="25">
        <v>2048973078</v>
      </c>
      <c r="L13" s="25">
        <v>0.17</v>
      </c>
      <c r="N13" s="25">
        <v>0</v>
      </c>
      <c r="P13" s="56">
        <v>12694484</v>
      </c>
      <c r="Q13" s="56"/>
      <c r="S13" s="25">
        <v>1101871594</v>
      </c>
      <c r="U13" s="25">
        <v>1114566078</v>
      </c>
      <c r="W13" s="25">
        <v>0.06</v>
      </c>
    </row>
    <row r="14" spans="1:23" ht="21.75" customHeight="1" x14ac:dyDescent="0.2">
      <c r="A14" s="56" t="s">
        <v>43</v>
      </c>
      <c r="B14" s="56"/>
      <c r="D14" s="25">
        <v>0</v>
      </c>
      <c r="F14" s="25">
        <v>4863662410</v>
      </c>
      <c r="H14" s="25">
        <v>550330439</v>
      </c>
      <c r="J14" s="25">
        <v>5413992849</v>
      </c>
      <c r="L14" s="25">
        <v>0.46</v>
      </c>
      <c r="N14" s="25">
        <v>0</v>
      </c>
      <c r="P14" s="56">
        <v>-78044075</v>
      </c>
      <c r="Q14" s="56"/>
      <c r="S14" s="25">
        <v>3672629471</v>
      </c>
      <c r="U14" s="25">
        <v>3594585396</v>
      </c>
      <c r="W14" s="25">
        <v>0.21</v>
      </c>
    </row>
    <row r="15" spans="1:23" ht="21.75" customHeight="1" x14ac:dyDescent="0.2">
      <c r="A15" s="56" t="s">
        <v>85</v>
      </c>
      <c r="B15" s="56"/>
      <c r="D15" s="25">
        <v>0</v>
      </c>
      <c r="F15" s="25">
        <v>11753809347</v>
      </c>
      <c r="H15" s="25">
        <v>3087886977</v>
      </c>
      <c r="J15" s="25">
        <v>14841696324</v>
      </c>
      <c r="L15" s="25">
        <v>1.25</v>
      </c>
      <c r="N15" s="25">
        <v>11354504213</v>
      </c>
      <c r="P15" s="56">
        <v>369140787</v>
      </c>
      <c r="Q15" s="56"/>
      <c r="S15" s="25">
        <v>3087886977</v>
      </c>
      <c r="U15" s="25">
        <v>14811531977</v>
      </c>
      <c r="W15" s="25">
        <v>0.85</v>
      </c>
    </row>
    <row r="16" spans="1:23" ht="21.75" customHeight="1" x14ac:dyDescent="0.2">
      <c r="A16" s="56" t="s">
        <v>71</v>
      </c>
      <c r="B16" s="56"/>
      <c r="D16" s="25">
        <v>0</v>
      </c>
      <c r="F16" s="25">
        <v>5974464715</v>
      </c>
      <c r="H16" s="25">
        <v>5973718</v>
      </c>
      <c r="J16" s="25">
        <v>5980438433</v>
      </c>
      <c r="L16" s="25">
        <v>0.5</v>
      </c>
      <c r="N16" s="25">
        <v>0</v>
      </c>
      <c r="P16" s="56">
        <v>9318507829</v>
      </c>
      <c r="Q16" s="56"/>
      <c r="S16" s="25">
        <v>5973718</v>
      </c>
      <c r="U16" s="25">
        <v>9324481547</v>
      </c>
      <c r="W16" s="25">
        <v>0.54</v>
      </c>
    </row>
    <row r="17" spans="1:23" ht="21.75" customHeight="1" x14ac:dyDescent="0.2">
      <c r="A17" s="56" t="s">
        <v>83</v>
      </c>
      <c r="B17" s="56"/>
      <c r="D17" s="25">
        <v>3897377</v>
      </c>
      <c r="F17" s="25">
        <v>122705355</v>
      </c>
      <c r="H17" s="25">
        <v>103150683</v>
      </c>
      <c r="J17" s="25">
        <v>229753415</v>
      </c>
      <c r="L17" s="25">
        <v>0.02</v>
      </c>
      <c r="N17" s="25">
        <v>3897377</v>
      </c>
      <c r="P17" s="56">
        <v>98446868</v>
      </c>
      <c r="Q17" s="56"/>
      <c r="S17" s="25">
        <v>103150683</v>
      </c>
      <c r="U17" s="25">
        <v>205494928</v>
      </c>
      <c r="W17" s="25">
        <v>0.01</v>
      </c>
    </row>
    <row r="18" spans="1:23" ht="21.75" customHeight="1" x14ac:dyDescent="0.2">
      <c r="A18" s="56" t="s">
        <v>84</v>
      </c>
      <c r="B18" s="56"/>
      <c r="D18" s="25">
        <v>11307394561</v>
      </c>
      <c r="F18" s="25">
        <v>17316722751</v>
      </c>
      <c r="H18" s="25">
        <v>22317390034</v>
      </c>
      <c r="J18" s="25">
        <v>50941507346</v>
      </c>
      <c r="L18" s="25">
        <v>4.29</v>
      </c>
      <c r="N18" s="25">
        <v>11307394561</v>
      </c>
      <c r="P18" s="56">
        <v>30334940966</v>
      </c>
      <c r="Q18" s="56"/>
      <c r="S18" s="25">
        <v>22863302165</v>
      </c>
      <c r="U18" s="25">
        <v>64505637692</v>
      </c>
      <c r="W18" s="25">
        <v>3.71</v>
      </c>
    </row>
    <row r="19" spans="1:23" ht="21.75" customHeight="1" x14ac:dyDescent="0.2">
      <c r="A19" s="56" t="s">
        <v>127</v>
      </c>
      <c r="B19" s="56"/>
      <c r="D19" s="25">
        <v>0</v>
      </c>
      <c r="F19" s="25">
        <v>0</v>
      </c>
      <c r="H19" s="25">
        <v>1735176530</v>
      </c>
      <c r="J19" s="25">
        <v>1735176530</v>
      </c>
      <c r="L19" s="25">
        <v>0.15</v>
      </c>
      <c r="N19" s="25">
        <v>0</v>
      </c>
      <c r="P19" s="56">
        <v>0</v>
      </c>
      <c r="Q19" s="56"/>
      <c r="S19" s="25">
        <v>1120667815</v>
      </c>
      <c r="U19" s="25">
        <v>1120667815</v>
      </c>
      <c r="W19" s="25">
        <v>0.06</v>
      </c>
    </row>
    <row r="20" spans="1:23" ht="21.75" customHeight="1" x14ac:dyDescent="0.2">
      <c r="A20" s="56" t="s">
        <v>98</v>
      </c>
      <c r="B20" s="56"/>
      <c r="D20" s="25">
        <v>0</v>
      </c>
      <c r="F20" s="25">
        <v>0</v>
      </c>
      <c r="H20" s="25">
        <v>24812835770</v>
      </c>
      <c r="J20" s="25">
        <v>24812835770</v>
      </c>
      <c r="L20" s="25">
        <v>2.09</v>
      </c>
      <c r="N20" s="25">
        <v>222618955</v>
      </c>
      <c r="P20" s="56">
        <v>0</v>
      </c>
      <c r="Q20" s="56"/>
      <c r="S20" s="25">
        <v>24812835770</v>
      </c>
      <c r="U20" s="25">
        <v>25035454725</v>
      </c>
      <c r="W20" s="25">
        <v>1.44</v>
      </c>
    </row>
    <row r="21" spans="1:23" ht="21.75" customHeight="1" x14ac:dyDescent="0.2">
      <c r="A21" s="56" t="s">
        <v>65</v>
      </c>
      <c r="B21" s="56"/>
      <c r="D21" s="25">
        <v>0</v>
      </c>
      <c r="F21" s="25">
        <v>0</v>
      </c>
      <c r="H21" s="25">
        <v>5565121673</v>
      </c>
      <c r="J21" s="25">
        <v>5565121673</v>
      </c>
      <c r="L21" s="25">
        <v>0.47</v>
      </c>
      <c r="N21" s="25">
        <v>0</v>
      </c>
      <c r="P21" s="56">
        <v>0</v>
      </c>
      <c r="Q21" s="56"/>
      <c r="S21" s="25">
        <v>5565121673</v>
      </c>
      <c r="U21" s="25">
        <v>5565121673</v>
      </c>
      <c r="W21" s="25">
        <v>0.32</v>
      </c>
    </row>
    <row r="22" spans="1:23" ht="21.75" customHeight="1" x14ac:dyDescent="0.2">
      <c r="A22" s="56" t="s">
        <v>70</v>
      </c>
      <c r="B22" s="56"/>
      <c r="D22" s="25">
        <v>0</v>
      </c>
      <c r="F22" s="25">
        <v>-534497534</v>
      </c>
      <c r="H22" s="25">
        <v>609796989</v>
      </c>
      <c r="J22" s="25">
        <v>75299455</v>
      </c>
      <c r="L22" s="25">
        <v>0.01</v>
      </c>
      <c r="N22" s="25">
        <v>0</v>
      </c>
      <c r="P22" s="56">
        <v>379425736</v>
      </c>
      <c r="Q22" s="56"/>
      <c r="S22" s="25">
        <v>609796989</v>
      </c>
      <c r="U22" s="25">
        <v>989222725</v>
      </c>
      <c r="W22" s="25">
        <v>0.06</v>
      </c>
    </row>
    <row r="23" spans="1:23" ht="21.75" customHeight="1" x14ac:dyDescent="0.2">
      <c r="A23" s="56" t="s">
        <v>81</v>
      </c>
      <c r="B23" s="56"/>
      <c r="D23" s="25">
        <v>0</v>
      </c>
      <c r="F23" s="25">
        <v>862483090</v>
      </c>
      <c r="H23" s="25">
        <v>2098806297</v>
      </c>
      <c r="J23" s="25">
        <v>2961289387</v>
      </c>
      <c r="L23" s="25">
        <v>0.25</v>
      </c>
      <c r="N23" s="25">
        <v>0</v>
      </c>
      <c r="P23" s="56">
        <v>27655103</v>
      </c>
      <c r="Q23" s="56"/>
      <c r="S23" s="25">
        <v>2170860155</v>
      </c>
      <c r="U23" s="25">
        <v>2198515258</v>
      </c>
      <c r="W23" s="25">
        <v>0.13</v>
      </c>
    </row>
    <row r="24" spans="1:23" ht="21.75" customHeight="1" x14ac:dyDescent="0.2">
      <c r="A24" s="56" t="s">
        <v>118</v>
      </c>
      <c r="B24" s="56"/>
      <c r="D24" s="25">
        <v>0</v>
      </c>
      <c r="F24" s="25">
        <v>-35350181</v>
      </c>
      <c r="H24" s="25">
        <v>1030527591</v>
      </c>
      <c r="J24" s="25">
        <v>995177410</v>
      </c>
      <c r="L24" s="25">
        <v>0.08</v>
      </c>
      <c r="N24" s="25">
        <v>0</v>
      </c>
      <c r="P24" s="56">
        <v>1548791308</v>
      </c>
      <c r="Q24" s="56"/>
      <c r="S24" s="25">
        <v>1030527591</v>
      </c>
      <c r="U24" s="25">
        <v>2579318899</v>
      </c>
      <c r="W24" s="25">
        <v>0.15</v>
      </c>
    </row>
    <row r="25" spans="1:23" ht="21.75" customHeight="1" x14ac:dyDescent="0.2">
      <c r="A25" s="56" t="s">
        <v>79</v>
      </c>
      <c r="B25" s="56"/>
      <c r="D25" s="25">
        <v>0</v>
      </c>
      <c r="F25" s="25">
        <v>35383862471</v>
      </c>
      <c r="H25" s="25">
        <v>12127798324</v>
      </c>
      <c r="J25" s="25">
        <v>47511660795</v>
      </c>
      <c r="L25" s="25">
        <v>4.01</v>
      </c>
      <c r="N25" s="25">
        <v>0</v>
      </c>
      <c r="P25" s="56">
        <v>58582890616</v>
      </c>
      <c r="Q25" s="56"/>
      <c r="S25" s="25">
        <v>12127798324</v>
      </c>
      <c r="U25" s="25">
        <v>70710688940</v>
      </c>
      <c r="W25" s="25">
        <v>4.0599999999999996</v>
      </c>
    </row>
    <row r="26" spans="1:23" ht="21.75" customHeight="1" x14ac:dyDescent="0.2">
      <c r="A26" s="56" t="s">
        <v>61</v>
      </c>
      <c r="B26" s="56"/>
      <c r="D26" s="25">
        <v>0</v>
      </c>
      <c r="F26" s="25">
        <v>472034011</v>
      </c>
      <c r="H26" s="25">
        <v>-599154897</v>
      </c>
      <c r="J26" s="25">
        <v>-127120886</v>
      </c>
      <c r="L26" s="25">
        <v>-0.01</v>
      </c>
      <c r="N26" s="25">
        <v>0</v>
      </c>
      <c r="P26" s="56">
        <v>-5760967111</v>
      </c>
      <c r="Q26" s="56"/>
      <c r="S26" s="25">
        <v>-1560751185</v>
      </c>
      <c r="U26" s="25">
        <v>-7321718296</v>
      </c>
      <c r="W26" s="25">
        <v>-0.42</v>
      </c>
    </row>
    <row r="27" spans="1:23" ht="21.75" customHeight="1" x14ac:dyDescent="0.2">
      <c r="A27" s="56" t="s">
        <v>22</v>
      </c>
      <c r="B27" s="56"/>
      <c r="D27" s="25">
        <v>0</v>
      </c>
      <c r="F27" s="25">
        <v>0</v>
      </c>
      <c r="H27" s="25">
        <v>2257405124</v>
      </c>
      <c r="J27" s="25">
        <v>2257405124</v>
      </c>
      <c r="L27" s="25">
        <v>0.19</v>
      </c>
      <c r="N27" s="25">
        <v>0</v>
      </c>
      <c r="P27" s="56">
        <v>0</v>
      </c>
      <c r="Q27" s="56"/>
      <c r="S27" s="25">
        <v>2257405124</v>
      </c>
      <c r="U27" s="25">
        <v>2257405124</v>
      </c>
      <c r="W27" s="25">
        <v>0.13</v>
      </c>
    </row>
    <row r="28" spans="1:23" ht="21.75" customHeight="1" x14ac:dyDescent="0.2">
      <c r="A28" s="56" t="s">
        <v>87</v>
      </c>
      <c r="B28" s="56"/>
      <c r="D28" s="25">
        <v>0</v>
      </c>
      <c r="F28" s="25">
        <v>0</v>
      </c>
      <c r="H28" s="25">
        <v>155864101</v>
      </c>
      <c r="J28" s="25">
        <v>155864101</v>
      </c>
      <c r="L28" s="25">
        <v>0.01</v>
      </c>
      <c r="N28" s="25">
        <v>0</v>
      </c>
      <c r="P28" s="56">
        <v>0</v>
      </c>
      <c r="Q28" s="56"/>
      <c r="S28" s="25">
        <v>155864101</v>
      </c>
      <c r="U28" s="25">
        <v>155864101</v>
      </c>
      <c r="W28" s="25">
        <v>0.01</v>
      </c>
    </row>
    <row r="29" spans="1:23" ht="21.75" customHeight="1" x14ac:dyDescent="0.2">
      <c r="A29" s="56" t="s">
        <v>121</v>
      </c>
      <c r="B29" s="56"/>
      <c r="D29" s="25">
        <v>0</v>
      </c>
      <c r="F29" s="25">
        <v>0</v>
      </c>
      <c r="H29" s="25">
        <v>2150284</v>
      </c>
      <c r="J29" s="25">
        <v>2150284</v>
      </c>
      <c r="L29" s="25">
        <v>0</v>
      </c>
      <c r="N29" s="25">
        <v>0</v>
      </c>
      <c r="P29" s="56">
        <v>0</v>
      </c>
      <c r="Q29" s="56"/>
      <c r="S29" s="25">
        <v>2150284</v>
      </c>
      <c r="U29" s="25">
        <v>2150284</v>
      </c>
      <c r="W29" s="25">
        <v>0</v>
      </c>
    </row>
    <row r="30" spans="1:23" ht="21.75" customHeight="1" x14ac:dyDescent="0.2">
      <c r="A30" s="56" t="s">
        <v>136</v>
      </c>
      <c r="B30" s="56"/>
      <c r="D30" s="25">
        <v>0</v>
      </c>
      <c r="F30" s="25">
        <v>210693856</v>
      </c>
      <c r="H30" s="25">
        <v>987356809</v>
      </c>
      <c r="J30" s="25">
        <v>1198050665</v>
      </c>
      <c r="L30" s="25">
        <v>0.1</v>
      </c>
      <c r="N30" s="25">
        <v>0</v>
      </c>
      <c r="P30" s="56">
        <v>210693856</v>
      </c>
      <c r="Q30" s="56"/>
      <c r="S30" s="25">
        <v>987356809</v>
      </c>
      <c r="U30" s="25">
        <v>1198050665</v>
      </c>
      <c r="W30" s="25">
        <v>7.0000000000000007E-2</v>
      </c>
    </row>
    <row r="31" spans="1:23" ht="21.75" customHeight="1" x14ac:dyDescent="0.2">
      <c r="A31" s="56" t="s">
        <v>46</v>
      </c>
      <c r="B31" s="56"/>
      <c r="D31" s="25">
        <v>0</v>
      </c>
      <c r="F31" s="25">
        <v>104494404739</v>
      </c>
      <c r="H31" s="25">
        <v>12107606926</v>
      </c>
      <c r="J31" s="25">
        <v>116602011665</v>
      </c>
      <c r="L31" s="25">
        <v>9.83</v>
      </c>
      <c r="N31" s="25">
        <v>40093722000</v>
      </c>
      <c r="P31" s="56">
        <v>234458648269</v>
      </c>
      <c r="Q31" s="56"/>
      <c r="S31" s="25">
        <v>17955794384</v>
      </c>
      <c r="U31" s="25">
        <v>292508164653</v>
      </c>
      <c r="W31" s="25">
        <v>16.809999999999999</v>
      </c>
    </row>
    <row r="32" spans="1:23" ht="21.75" customHeight="1" x14ac:dyDescent="0.2">
      <c r="A32" s="56" t="s">
        <v>139</v>
      </c>
      <c r="B32" s="56"/>
      <c r="D32" s="25">
        <v>0</v>
      </c>
      <c r="F32" s="25">
        <v>0</v>
      </c>
      <c r="H32" s="25">
        <v>98906504</v>
      </c>
      <c r="J32" s="25">
        <v>98906504</v>
      </c>
      <c r="L32" s="25">
        <v>0.01</v>
      </c>
      <c r="N32" s="25">
        <v>0</v>
      </c>
      <c r="P32" s="56">
        <v>0</v>
      </c>
      <c r="Q32" s="56"/>
      <c r="S32" s="25">
        <v>98906504</v>
      </c>
      <c r="U32" s="25">
        <v>98906504</v>
      </c>
      <c r="W32" s="25">
        <v>0.01</v>
      </c>
    </row>
    <row r="33" spans="1:23" ht="21.75" customHeight="1" x14ac:dyDescent="0.2">
      <c r="A33" s="56" t="s">
        <v>44</v>
      </c>
      <c r="B33" s="56"/>
      <c r="D33" s="25">
        <v>0</v>
      </c>
      <c r="F33" s="25">
        <v>1320799436</v>
      </c>
      <c r="H33" s="25">
        <v>2494096454</v>
      </c>
      <c r="J33" s="25">
        <v>3814895890</v>
      </c>
      <c r="L33" s="25">
        <v>0.32</v>
      </c>
      <c r="N33" s="25">
        <v>0</v>
      </c>
      <c r="P33" s="56">
        <v>10472711964</v>
      </c>
      <c r="Q33" s="56"/>
      <c r="S33" s="25">
        <v>2494096454</v>
      </c>
      <c r="U33" s="25">
        <v>12966808418</v>
      </c>
      <c r="W33" s="25">
        <v>0.75</v>
      </c>
    </row>
    <row r="34" spans="1:23" ht="21.75" customHeight="1" x14ac:dyDescent="0.2">
      <c r="A34" s="56" t="s">
        <v>41</v>
      </c>
      <c r="B34" s="56"/>
      <c r="D34" s="25">
        <v>0</v>
      </c>
      <c r="F34" s="25">
        <v>0</v>
      </c>
      <c r="H34" s="25">
        <v>278431699</v>
      </c>
      <c r="J34" s="25">
        <v>278431699</v>
      </c>
      <c r="L34" s="25">
        <v>0.02</v>
      </c>
      <c r="N34" s="25">
        <v>0</v>
      </c>
      <c r="P34" s="56">
        <v>0</v>
      </c>
      <c r="Q34" s="56"/>
      <c r="S34" s="25">
        <v>278431699</v>
      </c>
      <c r="U34" s="25">
        <v>278431699</v>
      </c>
      <c r="W34" s="25">
        <v>0.02</v>
      </c>
    </row>
    <row r="35" spans="1:23" ht="21.75" customHeight="1" x14ac:dyDescent="0.2">
      <c r="A35" s="56" t="s">
        <v>90</v>
      </c>
      <c r="B35" s="56"/>
      <c r="D35" s="25">
        <v>0</v>
      </c>
      <c r="F35" s="25">
        <v>18381159482</v>
      </c>
      <c r="H35" s="25">
        <v>-30056800060</v>
      </c>
      <c r="J35" s="25">
        <v>-11675640578</v>
      </c>
      <c r="L35" s="25">
        <v>-0.98</v>
      </c>
      <c r="N35" s="25">
        <v>15684622800</v>
      </c>
      <c r="P35" s="56">
        <v>-21251784960</v>
      </c>
      <c r="Q35" s="56"/>
      <c r="S35" s="25">
        <v>-40786242524</v>
      </c>
      <c r="U35" s="25">
        <v>-46353404684</v>
      </c>
      <c r="W35" s="25">
        <v>-2.66</v>
      </c>
    </row>
    <row r="36" spans="1:23" ht="21.75" customHeight="1" x14ac:dyDescent="0.2">
      <c r="A36" s="56" t="s">
        <v>66</v>
      </c>
      <c r="B36" s="56"/>
      <c r="D36" s="25">
        <v>0</v>
      </c>
      <c r="F36" s="25">
        <v>0</v>
      </c>
      <c r="H36" s="25">
        <v>2479680477</v>
      </c>
      <c r="J36" s="25">
        <v>2479680477</v>
      </c>
      <c r="L36" s="25">
        <v>0.21</v>
      </c>
      <c r="N36" s="25">
        <v>0</v>
      </c>
      <c r="P36" s="56">
        <v>0</v>
      </c>
      <c r="Q36" s="56"/>
      <c r="S36" s="25">
        <v>6241156449</v>
      </c>
      <c r="U36" s="25">
        <v>6241156449</v>
      </c>
      <c r="W36" s="25">
        <v>0.36</v>
      </c>
    </row>
    <row r="37" spans="1:23" ht="21.75" customHeight="1" x14ac:dyDescent="0.2">
      <c r="A37" s="56" t="s">
        <v>110</v>
      </c>
      <c r="B37" s="56"/>
      <c r="D37" s="25">
        <v>0</v>
      </c>
      <c r="F37" s="25">
        <v>0</v>
      </c>
      <c r="H37" s="25">
        <v>29480552746</v>
      </c>
      <c r="J37" s="25">
        <v>29480552746</v>
      </c>
      <c r="L37" s="25">
        <v>2.4900000000000002</v>
      </c>
      <c r="N37" s="25">
        <v>0</v>
      </c>
      <c r="P37" s="56">
        <v>0</v>
      </c>
      <c r="Q37" s="56"/>
      <c r="S37" s="25">
        <v>29480552746</v>
      </c>
      <c r="U37" s="25">
        <v>29480552746</v>
      </c>
      <c r="W37" s="25">
        <v>1.69</v>
      </c>
    </row>
    <row r="38" spans="1:23" ht="21.75" customHeight="1" x14ac:dyDescent="0.2">
      <c r="A38" s="56" t="s">
        <v>105</v>
      </c>
      <c r="B38" s="56"/>
      <c r="D38" s="25">
        <v>0</v>
      </c>
      <c r="F38" s="25">
        <v>444543366</v>
      </c>
      <c r="H38" s="25">
        <v>-786796104</v>
      </c>
      <c r="J38" s="25">
        <v>-342252738</v>
      </c>
      <c r="L38" s="25">
        <v>-0.03</v>
      </c>
      <c r="N38" s="25">
        <v>0</v>
      </c>
      <c r="P38" s="56">
        <v>-1517112676</v>
      </c>
      <c r="Q38" s="56"/>
      <c r="S38" s="25">
        <v>-786796104</v>
      </c>
      <c r="U38" s="25">
        <v>-2303908780</v>
      </c>
      <c r="W38" s="25">
        <v>-0.13</v>
      </c>
    </row>
    <row r="39" spans="1:23" ht="21.75" customHeight="1" x14ac:dyDescent="0.2">
      <c r="A39" s="56" t="s">
        <v>137</v>
      </c>
      <c r="B39" s="56"/>
      <c r="D39" s="25">
        <v>0</v>
      </c>
      <c r="F39" s="25">
        <v>0</v>
      </c>
      <c r="H39" s="25">
        <v>605830908</v>
      </c>
      <c r="J39" s="25">
        <v>605830908</v>
      </c>
      <c r="L39" s="25">
        <v>0.05</v>
      </c>
      <c r="N39" s="25">
        <v>0</v>
      </c>
      <c r="P39" s="56">
        <v>0</v>
      </c>
      <c r="Q39" s="56"/>
      <c r="S39" s="25">
        <v>605830908</v>
      </c>
      <c r="U39" s="25">
        <v>605830908</v>
      </c>
      <c r="W39" s="25">
        <v>0.03</v>
      </c>
    </row>
    <row r="40" spans="1:23" ht="21.75" customHeight="1" x14ac:dyDescent="0.2">
      <c r="A40" s="56" t="s">
        <v>138</v>
      </c>
      <c r="B40" s="56"/>
      <c r="D40" s="25">
        <v>0</v>
      </c>
      <c r="F40" s="25">
        <v>-2451316584</v>
      </c>
      <c r="H40" s="25">
        <v>-636197474</v>
      </c>
      <c r="J40" s="25">
        <v>-3087514058</v>
      </c>
      <c r="L40" s="25">
        <v>-0.26</v>
      </c>
      <c r="N40" s="25">
        <v>0</v>
      </c>
      <c r="P40" s="56">
        <v>-2451316584</v>
      </c>
      <c r="Q40" s="56"/>
      <c r="S40" s="25">
        <v>-636197474</v>
      </c>
      <c r="U40" s="25">
        <v>-3087514058</v>
      </c>
      <c r="W40" s="25">
        <v>-0.18</v>
      </c>
    </row>
    <row r="41" spans="1:23" ht="21.75" customHeight="1" x14ac:dyDescent="0.2">
      <c r="A41" s="56" t="s">
        <v>91</v>
      </c>
      <c r="B41" s="56"/>
      <c r="D41" s="25">
        <v>0</v>
      </c>
      <c r="F41" s="25">
        <v>385192834</v>
      </c>
      <c r="H41" s="25">
        <v>0</v>
      </c>
      <c r="J41" s="25">
        <v>385192834</v>
      </c>
      <c r="L41" s="25">
        <v>0.03</v>
      </c>
      <c r="N41" s="25">
        <v>0</v>
      </c>
      <c r="P41" s="56">
        <v>479691289</v>
      </c>
      <c r="Q41" s="56"/>
      <c r="S41" s="25">
        <v>554297325</v>
      </c>
      <c r="U41" s="25">
        <v>1033988614</v>
      </c>
      <c r="W41" s="25">
        <v>0.06</v>
      </c>
    </row>
    <row r="42" spans="1:23" ht="21.75" customHeight="1" x14ac:dyDescent="0.2">
      <c r="A42" s="56" t="s">
        <v>82</v>
      </c>
      <c r="B42" s="56"/>
      <c r="D42" s="25">
        <v>0</v>
      </c>
      <c r="F42" s="25">
        <v>4315977423</v>
      </c>
      <c r="H42" s="25">
        <v>0</v>
      </c>
      <c r="J42" s="25">
        <v>4315977423</v>
      </c>
      <c r="L42" s="25">
        <v>0.36</v>
      </c>
      <c r="N42" s="25">
        <v>0</v>
      </c>
      <c r="P42" s="56">
        <v>6138901080</v>
      </c>
      <c r="Q42" s="56"/>
      <c r="S42" s="25">
        <v>4643747889</v>
      </c>
      <c r="U42" s="25">
        <v>10782648969</v>
      </c>
      <c r="W42" s="25">
        <v>0.62</v>
      </c>
    </row>
    <row r="43" spans="1:23" ht="21.75" customHeight="1" x14ac:dyDescent="0.2">
      <c r="A43" s="56" t="s">
        <v>179</v>
      </c>
      <c r="B43" s="56"/>
      <c r="D43" s="25">
        <v>0</v>
      </c>
      <c r="F43" s="25">
        <v>0</v>
      </c>
      <c r="H43" s="25">
        <v>0</v>
      </c>
      <c r="J43" s="25">
        <v>0</v>
      </c>
      <c r="L43" s="25">
        <v>0</v>
      </c>
      <c r="N43" s="25">
        <v>0</v>
      </c>
      <c r="P43" s="56">
        <v>0</v>
      </c>
      <c r="Q43" s="56"/>
      <c r="S43" s="25">
        <v>4279695451</v>
      </c>
      <c r="U43" s="25">
        <v>4279695451</v>
      </c>
      <c r="W43" s="25">
        <v>0.25</v>
      </c>
    </row>
    <row r="44" spans="1:23" ht="21.75" customHeight="1" x14ac:dyDescent="0.2">
      <c r="A44" s="56" t="s">
        <v>180</v>
      </c>
      <c r="B44" s="56"/>
      <c r="D44" s="25">
        <v>0</v>
      </c>
      <c r="F44" s="25">
        <v>0</v>
      </c>
      <c r="H44" s="25">
        <v>0</v>
      </c>
      <c r="J44" s="25">
        <v>0</v>
      </c>
      <c r="L44" s="25">
        <v>0</v>
      </c>
      <c r="N44" s="25">
        <v>0</v>
      </c>
      <c r="P44" s="56">
        <v>0</v>
      </c>
      <c r="Q44" s="56"/>
      <c r="S44" s="25">
        <v>162924817</v>
      </c>
      <c r="U44" s="25">
        <v>162924817</v>
      </c>
      <c r="W44" s="25">
        <v>0.01</v>
      </c>
    </row>
    <row r="45" spans="1:23" ht="21.75" customHeight="1" x14ac:dyDescent="0.2">
      <c r="A45" s="56" t="s">
        <v>48</v>
      </c>
      <c r="B45" s="56"/>
      <c r="D45" s="25">
        <v>0</v>
      </c>
      <c r="F45" s="25">
        <v>440277171</v>
      </c>
      <c r="H45" s="25">
        <v>0</v>
      </c>
      <c r="J45" s="25">
        <v>440277171</v>
      </c>
      <c r="L45" s="25">
        <v>0.04</v>
      </c>
      <c r="N45" s="25">
        <v>1257300000</v>
      </c>
      <c r="P45" s="56">
        <v>3662958798</v>
      </c>
      <c r="Q45" s="56"/>
      <c r="S45" s="25">
        <v>4763914721</v>
      </c>
      <c r="U45" s="25">
        <v>9684173519</v>
      </c>
      <c r="W45" s="25">
        <v>0.56000000000000005</v>
      </c>
    </row>
    <row r="46" spans="1:23" ht="21.75" customHeight="1" x14ac:dyDescent="0.2">
      <c r="A46" s="56" t="s">
        <v>26</v>
      </c>
      <c r="B46" s="56"/>
      <c r="D46" s="25">
        <v>137008798</v>
      </c>
      <c r="F46" s="25">
        <v>215112420</v>
      </c>
      <c r="H46" s="25">
        <v>0</v>
      </c>
      <c r="J46" s="25">
        <v>352121218</v>
      </c>
      <c r="L46" s="25">
        <v>0.03</v>
      </c>
      <c r="N46" s="25">
        <v>137008798</v>
      </c>
      <c r="P46" s="56">
        <v>283133365</v>
      </c>
      <c r="Q46" s="56"/>
      <c r="S46" s="25">
        <v>40890721</v>
      </c>
      <c r="U46" s="25">
        <v>461032884</v>
      </c>
      <c r="W46" s="25">
        <v>0.03</v>
      </c>
    </row>
    <row r="47" spans="1:23" ht="21.75" customHeight="1" x14ac:dyDescent="0.2">
      <c r="A47" s="56" t="s">
        <v>181</v>
      </c>
      <c r="B47" s="56"/>
      <c r="D47" s="25">
        <v>0</v>
      </c>
      <c r="F47" s="25">
        <v>0</v>
      </c>
      <c r="H47" s="25">
        <v>0</v>
      </c>
      <c r="J47" s="25">
        <v>0</v>
      </c>
      <c r="L47" s="25">
        <v>0</v>
      </c>
      <c r="N47" s="25">
        <v>467166300</v>
      </c>
      <c r="P47" s="56">
        <v>0</v>
      </c>
      <c r="Q47" s="56"/>
      <c r="S47" s="25">
        <v>-428470116</v>
      </c>
      <c r="U47" s="25">
        <v>38696184</v>
      </c>
      <c r="W47" s="25">
        <v>0</v>
      </c>
    </row>
    <row r="48" spans="1:23" ht="21.75" customHeight="1" x14ac:dyDescent="0.2">
      <c r="A48" s="56" t="s">
        <v>182</v>
      </c>
      <c r="B48" s="56"/>
      <c r="D48" s="25">
        <v>0</v>
      </c>
      <c r="F48" s="25">
        <v>0</v>
      </c>
      <c r="H48" s="25">
        <v>0</v>
      </c>
      <c r="J48" s="25">
        <v>0</v>
      </c>
      <c r="L48" s="25">
        <v>0</v>
      </c>
      <c r="N48" s="25">
        <v>0</v>
      </c>
      <c r="P48" s="56">
        <v>0</v>
      </c>
      <c r="Q48" s="56"/>
      <c r="S48" s="25">
        <v>1419802614</v>
      </c>
      <c r="U48" s="25">
        <v>1419802614</v>
      </c>
      <c r="W48" s="25">
        <v>0.08</v>
      </c>
    </row>
    <row r="49" spans="1:23" ht="21.75" customHeight="1" x14ac:dyDescent="0.2">
      <c r="A49" s="56" t="s">
        <v>183</v>
      </c>
      <c r="B49" s="56"/>
      <c r="D49" s="25">
        <v>0</v>
      </c>
      <c r="F49" s="25">
        <v>0</v>
      </c>
      <c r="H49" s="25">
        <v>0</v>
      </c>
      <c r="J49" s="25">
        <v>0</v>
      </c>
      <c r="L49" s="25">
        <v>0</v>
      </c>
      <c r="N49" s="25">
        <v>0</v>
      </c>
      <c r="P49" s="56">
        <v>0</v>
      </c>
      <c r="Q49" s="56"/>
      <c r="S49" s="25">
        <v>79524013</v>
      </c>
      <c r="U49" s="25">
        <v>79524013</v>
      </c>
      <c r="W49" s="25">
        <v>0</v>
      </c>
    </row>
    <row r="50" spans="1:23" ht="21.75" customHeight="1" x14ac:dyDescent="0.2">
      <c r="A50" s="56" t="s">
        <v>184</v>
      </c>
      <c r="B50" s="56"/>
      <c r="D50" s="25">
        <v>0</v>
      </c>
      <c r="F50" s="25">
        <v>0</v>
      </c>
      <c r="H50" s="25">
        <v>0</v>
      </c>
      <c r="J50" s="25">
        <v>0</v>
      </c>
      <c r="L50" s="25">
        <v>0</v>
      </c>
      <c r="N50" s="25">
        <v>0</v>
      </c>
      <c r="P50" s="56">
        <v>0</v>
      </c>
      <c r="Q50" s="56"/>
      <c r="S50" s="25">
        <v>13684991087</v>
      </c>
      <c r="U50" s="25">
        <v>13684991087</v>
      </c>
      <c r="W50" s="25">
        <v>0.79</v>
      </c>
    </row>
    <row r="51" spans="1:23" ht="21.75" customHeight="1" x14ac:dyDescent="0.2">
      <c r="A51" s="56" t="s">
        <v>185</v>
      </c>
      <c r="B51" s="56"/>
      <c r="D51" s="25">
        <v>0</v>
      </c>
      <c r="F51" s="25">
        <v>0</v>
      </c>
      <c r="H51" s="25">
        <v>0</v>
      </c>
      <c r="J51" s="25">
        <v>0</v>
      </c>
      <c r="L51" s="25">
        <v>0</v>
      </c>
      <c r="N51" s="25">
        <v>0</v>
      </c>
      <c r="P51" s="56">
        <v>0</v>
      </c>
      <c r="Q51" s="56"/>
      <c r="S51" s="25">
        <v>-1343673140</v>
      </c>
      <c r="U51" s="25">
        <v>-1343673140</v>
      </c>
      <c r="W51" s="25">
        <v>-0.08</v>
      </c>
    </row>
    <row r="52" spans="1:23" ht="21.75" customHeight="1" x14ac:dyDescent="0.2">
      <c r="A52" s="56" t="s">
        <v>33</v>
      </c>
      <c r="B52" s="56"/>
      <c r="D52" s="25">
        <v>0</v>
      </c>
      <c r="F52" s="25">
        <v>-16894345251</v>
      </c>
      <c r="H52" s="25">
        <v>0</v>
      </c>
      <c r="J52" s="25">
        <v>-16894345251</v>
      </c>
      <c r="L52" s="25">
        <v>-1.42</v>
      </c>
      <c r="N52" s="25">
        <v>0</v>
      </c>
      <c r="P52" s="56">
        <v>23653058492</v>
      </c>
      <c r="Q52" s="56"/>
      <c r="S52" s="25">
        <v>308838628</v>
      </c>
      <c r="U52" s="25">
        <v>23961897120</v>
      </c>
      <c r="W52" s="25">
        <v>1.38</v>
      </c>
    </row>
    <row r="53" spans="1:23" ht="21.75" customHeight="1" x14ac:dyDescent="0.2">
      <c r="A53" s="56" t="s">
        <v>42</v>
      </c>
      <c r="B53" s="56"/>
      <c r="D53" s="25">
        <v>0</v>
      </c>
      <c r="F53" s="25">
        <v>12970925522</v>
      </c>
      <c r="H53" s="25">
        <v>0</v>
      </c>
      <c r="J53" s="25">
        <v>12970925522</v>
      </c>
      <c r="L53" s="25">
        <v>1.0900000000000001</v>
      </c>
      <c r="N53" s="25">
        <v>0</v>
      </c>
      <c r="P53" s="56">
        <v>18828321430</v>
      </c>
      <c r="Q53" s="56"/>
      <c r="S53" s="25">
        <v>7782371356</v>
      </c>
      <c r="U53" s="25">
        <v>26610692786</v>
      </c>
      <c r="W53" s="25">
        <v>1.53</v>
      </c>
    </row>
    <row r="54" spans="1:23" ht="21.75" customHeight="1" x14ac:dyDescent="0.2">
      <c r="A54" s="56" t="s">
        <v>51</v>
      </c>
      <c r="B54" s="56"/>
      <c r="D54" s="25">
        <v>0</v>
      </c>
      <c r="F54" s="25">
        <v>626251500</v>
      </c>
      <c r="H54" s="25">
        <v>0</v>
      </c>
      <c r="J54" s="25">
        <v>626251500</v>
      </c>
      <c r="L54" s="25">
        <v>0.05</v>
      </c>
      <c r="N54" s="25">
        <v>0</v>
      </c>
      <c r="P54" s="56">
        <v>854883002</v>
      </c>
      <c r="Q54" s="56"/>
      <c r="S54" s="25">
        <v>775359117</v>
      </c>
      <c r="U54" s="25">
        <v>1630242119</v>
      </c>
      <c r="W54" s="25">
        <v>0.09</v>
      </c>
    </row>
    <row r="55" spans="1:23" ht="21.75" customHeight="1" x14ac:dyDescent="0.2">
      <c r="A55" s="56" t="s">
        <v>120</v>
      </c>
      <c r="B55" s="56"/>
      <c r="D55" s="25">
        <v>0</v>
      </c>
      <c r="F55" s="25">
        <v>163272713</v>
      </c>
      <c r="H55" s="25">
        <v>0</v>
      </c>
      <c r="J55" s="25">
        <v>163272713</v>
      </c>
      <c r="L55" s="25">
        <v>0.01</v>
      </c>
      <c r="N55" s="25">
        <v>0</v>
      </c>
      <c r="P55" s="56">
        <v>700255597</v>
      </c>
      <c r="Q55" s="56"/>
      <c r="S55" s="25">
        <v>1727840189</v>
      </c>
      <c r="U55" s="25">
        <v>2428095786</v>
      </c>
      <c r="W55" s="25">
        <v>0.14000000000000001</v>
      </c>
    </row>
    <row r="56" spans="1:23" ht="21.75" customHeight="1" x14ac:dyDescent="0.2">
      <c r="A56" s="56" t="s">
        <v>132</v>
      </c>
      <c r="B56" s="56"/>
      <c r="D56" s="25">
        <v>0</v>
      </c>
      <c r="F56" s="25">
        <v>1943010265</v>
      </c>
      <c r="H56" s="25">
        <v>0</v>
      </c>
      <c r="J56" s="25">
        <v>1943010265</v>
      </c>
      <c r="L56" s="25">
        <v>0.16</v>
      </c>
      <c r="N56" s="25">
        <v>0</v>
      </c>
      <c r="P56" s="56">
        <v>1084170967</v>
      </c>
      <c r="Q56" s="56"/>
      <c r="S56" s="25">
        <v>21253170</v>
      </c>
      <c r="U56" s="25">
        <v>1105424137</v>
      </c>
      <c r="W56" s="25">
        <v>0.06</v>
      </c>
    </row>
    <row r="57" spans="1:23" ht="21.75" customHeight="1" x14ac:dyDescent="0.2">
      <c r="A57" s="56" t="s">
        <v>186</v>
      </c>
      <c r="B57" s="56"/>
      <c r="D57" s="25">
        <v>0</v>
      </c>
      <c r="F57" s="25">
        <v>0</v>
      </c>
      <c r="H57" s="25">
        <v>0</v>
      </c>
      <c r="J57" s="25">
        <v>0</v>
      </c>
      <c r="L57" s="25">
        <v>0</v>
      </c>
      <c r="N57" s="25">
        <v>0</v>
      </c>
      <c r="P57" s="56">
        <v>0</v>
      </c>
      <c r="Q57" s="56"/>
      <c r="S57" s="25">
        <v>310456200</v>
      </c>
      <c r="U57" s="25">
        <v>310456200</v>
      </c>
      <c r="W57" s="25">
        <v>0.02</v>
      </c>
    </row>
    <row r="58" spans="1:23" ht="21.75" customHeight="1" x14ac:dyDescent="0.2">
      <c r="A58" s="56" t="s">
        <v>88</v>
      </c>
      <c r="B58" s="56"/>
      <c r="D58" s="25">
        <v>0</v>
      </c>
      <c r="F58" s="25">
        <v>207711817</v>
      </c>
      <c r="H58" s="25">
        <v>0</v>
      </c>
      <c r="J58" s="25">
        <v>207711817</v>
      </c>
      <c r="L58" s="25">
        <v>0.02</v>
      </c>
      <c r="N58" s="25">
        <v>0</v>
      </c>
      <c r="P58" s="56">
        <v>1538915379</v>
      </c>
      <c r="Q58" s="56"/>
      <c r="S58" s="25">
        <v>1500783</v>
      </c>
      <c r="U58" s="25">
        <v>1540416162</v>
      </c>
      <c r="W58" s="25">
        <v>0.09</v>
      </c>
    </row>
    <row r="59" spans="1:23" ht="21.75" customHeight="1" x14ac:dyDescent="0.2">
      <c r="A59" s="56" t="s">
        <v>49</v>
      </c>
      <c r="B59" s="56"/>
      <c r="D59" s="25">
        <v>0</v>
      </c>
      <c r="F59" s="25">
        <v>376645545</v>
      </c>
      <c r="H59" s="25">
        <v>0</v>
      </c>
      <c r="J59" s="25">
        <v>376645545</v>
      </c>
      <c r="L59" s="25">
        <v>0.03</v>
      </c>
      <c r="N59" s="25">
        <v>290510204</v>
      </c>
      <c r="P59" s="56">
        <v>609616289</v>
      </c>
      <c r="Q59" s="56"/>
      <c r="S59" s="25">
        <v>1047640337</v>
      </c>
      <c r="U59" s="25">
        <v>1947766830</v>
      </c>
      <c r="W59" s="25">
        <v>0.11</v>
      </c>
    </row>
    <row r="60" spans="1:23" ht="21.75" customHeight="1" x14ac:dyDescent="0.2">
      <c r="A60" s="56" t="s">
        <v>86</v>
      </c>
      <c r="B60" s="56"/>
      <c r="D60" s="25">
        <v>0</v>
      </c>
      <c r="F60" s="25">
        <v>22384462926</v>
      </c>
      <c r="H60" s="25">
        <v>0</v>
      </c>
      <c r="J60" s="25">
        <v>22384462926</v>
      </c>
      <c r="L60" s="25">
        <v>1.89</v>
      </c>
      <c r="N60" s="25">
        <v>0</v>
      </c>
      <c r="P60" s="56">
        <v>40633199856</v>
      </c>
      <c r="Q60" s="56"/>
      <c r="S60" s="25">
        <v>3909895999</v>
      </c>
      <c r="U60" s="25">
        <v>44543095855</v>
      </c>
      <c r="W60" s="25">
        <v>2.56</v>
      </c>
    </row>
    <row r="61" spans="1:23" ht="21.75" customHeight="1" x14ac:dyDescent="0.2">
      <c r="A61" s="56" t="s">
        <v>187</v>
      </c>
      <c r="B61" s="56"/>
      <c r="D61" s="25">
        <v>0</v>
      </c>
      <c r="F61" s="25">
        <v>6492587179</v>
      </c>
      <c r="H61" s="25">
        <v>0</v>
      </c>
      <c r="J61" s="25">
        <v>6492587179</v>
      </c>
      <c r="L61" s="25">
        <v>0.55000000000000004</v>
      </c>
      <c r="N61" s="25">
        <v>0</v>
      </c>
      <c r="P61" s="56">
        <v>6492587179</v>
      </c>
      <c r="Q61" s="56"/>
      <c r="S61" s="25">
        <v>80601362934</v>
      </c>
      <c r="U61" s="25">
        <v>87093950113</v>
      </c>
      <c r="W61" s="25">
        <v>5.01</v>
      </c>
    </row>
    <row r="62" spans="1:23" ht="21.75" customHeight="1" x14ac:dyDescent="0.2">
      <c r="A62" s="56" t="s">
        <v>92</v>
      </c>
      <c r="B62" s="56"/>
      <c r="D62" s="25">
        <v>0</v>
      </c>
      <c r="F62" s="25">
        <v>158053950</v>
      </c>
      <c r="H62" s="25">
        <v>0</v>
      </c>
      <c r="J62" s="25">
        <v>158053950</v>
      </c>
      <c r="L62" s="25">
        <v>0.01</v>
      </c>
      <c r="N62" s="25">
        <v>0</v>
      </c>
      <c r="P62" s="56">
        <v>2917828061</v>
      </c>
      <c r="Q62" s="56"/>
      <c r="S62" s="25">
        <v>1399519875</v>
      </c>
      <c r="U62" s="25">
        <v>4317347936</v>
      </c>
      <c r="W62" s="25">
        <v>0.25</v>
      </c>
    </row>
    <row r="63" spans="1:23" ht="21.75" customHeight="1" x14ac:dyDescent="0.2">
      <c r="A63" s="56" t="s">
        <v>188</v>
      </c>
      <c r="B63" s="56"/>
      <c r="D63" s="25">
        <v>0</v>
      </c>
      <c r="F63" s="25">
        <v>0</v>
      </c>
      <c r="H63" s="25">
        <v>0</v>
      </c>
      <c r="J63" s="25">
        <v>0</v>
      </c>
      <c r="L63" s="25">
        <v>0</v>
      </c>
      <c r="N63" s="25">
        <v>0</v>
      </c>
      <c r="P63" s="56">
        <v>0</v>
      </c>
      <c r="Q63" s="56"/>
      <c r="S63" s="25">
        <v>5316190120</v>
      </c>
      <c r="U63" s="25">
        <v>5316190120</v>
      </c>
      <c r="W63" s="25">
        <v>0.31</v>
      </c>
    </row>
    <row r="64" spans="1:23" ht="21.75" customHeight="1" x14ac:dyDescent="0.2">
      <c r="A64" s="56" t="s">
        <v>189</v>
      </c>
      <c r="B64" s="56"/>
      <c r="D64" s="25">
        <v>0</v>
      </c>
      <c r="F64" s="25">
        <v>0</v>
      </c>
      <c r="H64" s="25">
        <v>0</v>
      </c>
      <c r="J64" s="25">
        <v>0</v>
      </c>
      <c r="L64" s="25">
        <v>0</v>
      </c>
      <c r="N64" s="25">
        <v>0</v>
      </c>
      <c r="P64" s="56">
        <v>0</v>
      </c>
      <c r="Q64" s="56"/>
      <c r="S64" s="25">
        <v>3886334784</v>
      </c>
      <c r="U64" s="25">
        <v>3886334784</v>
      </c>
      <c r="W64" s="25">
        <v>0.22</v>
      </c>
    </row>
    <row r="65" spans="1:23" ht="21.75" customHeight="1" x14ac:dyDescent="0.2">
      <c r="A65" s="56" t="s">
        <v>190</v>
      </c>
      <c r="B65" s="56"/>
      <c r="D65" s="25">
        <v>0</v>
      </c>
      <c r="F65" s="25">
        <v>0</v>
      </c>
      <c r="H65" s="25">
        <v>0</v>
      </c>
      <c r="J65" s="25">
        <v>0</v>
      </c>
      <c r="L65" s="25">
        <v>0</v>
      </c>
      <c r="N65" s="25">
        <v>0</v>
      </c>
      <c r="P65" s="56">
        <v>0</v>
      </c>
      <c r="Q65" s="56"/>
      <c r="S65" s="25">
        <v>165606530</v>
      </c>
      <c r="U65" s="25">
        <v>165606530</v>
      </c>
      <c r="W65" s="25">
        <v>0.01</v>
      </c>
    </row>
    <row r="66" spans="1:23" ht="21.75" customHeight="1" x14ac:dyDescent="0.2">
      <c r="A66" s="56" t="s">
        <v>37</v>
      </c>
      <c r="B66" s="56"/>
      <c r="D66" s="25">
        <v>8158493444</v>
      </c>
      <c r="F66" s="25">
        <v>33242742270</v>
      </c>
      <c r="H66" s="25">
        <v>0</v>
      </c>
      <c r="J66" s="25">
        <v>41401235714</v>
      </c>
      <c r="L66" s="25">
        <v>3.49</v>
      </c>
      <c r="N66" s="25">
        <v>8158493444</v>
      </c>
      <c r="P66" s="56">
        <v>26659147373</v>
      </c>
      <c r="Q66" s="56"/>
      <c r="S66" s="25">
        <v>6823767935</v>
      </c>
      <c r="U66" s="25">
        <v>41641408752</v>
      </c>
      <c r="W66" s="25">
        <v>2.39</v>
      </c>
    </row>
    <row r="67" spans="1:23" ht="21.75" customHeight="1" x14ac:dyDescent="0.2">
      <c r="A67" s="56" t="s">
        <v>191</v>
      </c>
      <c r="B67" s="56"/>
      <c r="D67" s="25">
        <v>0</v>
      </c>
      <c r="F67" s="25">
        <v>0</v>
      </c>
      <c r="H67" s="25">
        <v>0</v>
      </c>
      <c r="J67" s="25">
        <v>0</v>
      </c>
      <c r="L67" s="25">
        <v>0</v>
      </c>
      <c r="N67" s="25">
        <v>289520</v>
      </c>
      <c r="P67" s="56">
        <v>0</v>
      </c>
      <c r="Q67" s="56"/>
      <c r="S67" s="25">
        <v>2367790</v>
      </c>
      <c r="U67" s="25">
        <v>2657310</v>
      </c>
      <c r="W67" s="25">
        <v>0</v>
      </c>
    </row>
    <row r="68" spans="1:23" ht="21.75" customHeight="1" x14ac:dyDescent="0.2">
      <c r="A68" s="56" t="s">
        <v>192</v>
      </c>
      <c r="B68" s="56"/>
      <c r="D68" s="25">
        <v>0</v>
      </c>
      <c r="F68" s="25">
        <v>0</v>
      </c>
      <c r="H68" s="25">
        <v>0</v>
      </c>
      <c r="J68" s="25">
        <v>0</v>
      </c>
      <c r="L68" s="25">
        <v>0</v>
      </c>
      <c r="N68" s="25">
        <v>0</v>
      </c>
      <c r="P68" s="56">
        <v>0</v>
      </c>
      <c r="Q68" s="56"/>
      <c r="S68" s="25">
        <v>2863625950</v>
      </c>
      <c r="U68" s="25">
        <v>2863625950</v>
      </c>
      <c r="W68" s="25">
        <v>0.16</v>
      </c>
    </row>
    <row r="69" spans="1:23" ht="21.75" customHeight="1" x14ac:dyDescent="0.2">
      <c r="A69" s="56" t="s">
        <v>29</v>
      </c>
      <c r="B69" s="56"/>
      <c r="D69" s="25">
        <v>0</v>
      </c>
      <c r="F69" s="25">
        <v>56317468789</v>
      </c>
      <c r="H69" s="25">
        <v>0</v>
      </c>
      <c r="J69" s="25">
        <v>56317468789</v>
      </c>
      <c r="L69" s="25">
        <v>4.75</v>
      </c>
      <c r="N69" s="25">
        <v>0</v>
      </c>
      <c r="P69" s="56">
        <v>111220340289</v>
      </c>
      <c r="Q69" s="56"/>
      <c r="S69" s="25">
        <v>369898876</v>
      </c>
      <c r="U69" s="25">
        <v>111590239165</v>
      </c>
      <c r="W69" s="25">
        <v>6.41</v>
      </c>
    </row>
    <row r="70" spans="1:23" ht="21.75" customHeight="1" x14ac:dyDescent="0.2">
      <c r="A70" s="56" t="s">
        <v>193</v>
      </c>
      <c r="B70" s="56"/>
      <c r="D70" s="25">
        <v>0</v>
      </c>
      <c r="F70" s="25">
        <v>0</v>
      </c>
      <c r="H70" s="25">
        <v>0</v>
      </c>
      <c r="J70" s="25">
        <v>0</v>
      </c>
      <c r="L70" s="25">
        <v>0</v>
      </c>
      <c r="N70" s="25">
        <v>0</v>
      </c>
      <c r="P70" s="56">
        <v>0</v>
      </c>
      <c r="Q70" s="56"/>
      <c r="S70" s="25">
        <v>1238179528</v>
      </c>
      <c r="U70" s="25">
        <v>1238179528</v>
      </c>
      <c r="W70" s="25">
        <v>7.0000000000000007E-2</v>
      </c>
    </row>
    <row r="71" spans="1:23" ht="21.75" customHeight="1" x14ac:dyDescent="0.2">
      <c r="A71" s="56" t="s">
        <v>194</v>
      </c>
      <c r="B71" s="56"/>
      <c r="D71" s="25">
        <v>0</v>
      </c>
      <c r="F71" s="25">
        <v>0</v>
      </c>
      <c r="H71" s="25">
        <v>0</v>
      </c>
      <c r="J71" s="25">
        <v>0</v>
      </c>
      <c r="L71" s="25">
        <v>0</v>
      </c>
      <c r="N71" s="25">
        <v>0</v>
      </c>
      <c r="P71" s="56">
        <v>0</v>
      </c>
      <c r="Q71" s="56"/>
      <c r="S71" s="25">
        <v>4510887670</v>
      </c>
      <c r="U71" s="25">
        <v>4510887670</v>
      </c>
      <c r="W71" s="25">
        <v>0.26</v>
      </c>
    </row>
    <row r="72" spans="1:23" ht="21.75" customHeight="1" x14ac:dyDescent="0.2">
      <c r="A72" s="56" t="s">
        <v>96</v>
      </c>
      <c r="B72" s="56"/>
      <c r="D72" s="25">
        <v>0</v>
      </c>
      <c r="F72" s="25">
        <v>-715716000</v>
      </c>
      <c r="H72" s="25">
        <v>0</v>
      </c>
      <c r="J72" s="25">
        <v>-715716000</v>
      </c>
      <c r="L72" s="25">
        <v>-0.06</v>
      </c>
      <c r="N72" s="25">
        <v>0</v>
      </c>
      <c r="P72" s="56">
        <v>1600788960</v>
      </c>
      <c r="Q72" s="56"/>
      <c r="S72" s="25">
        <v>887850599</v>
      </c>
      <c r="U72" s="25">
        <v>2488639559</v>
      </c>
      <c r="W72" s="25">
        <v>0.14000000000000001</v>
      </c>
    </row>
    <row r="73" spans="1:23" ht="21.75" customHeight="1" x14ac:dyDescent="0.2">
      <c r="A73" s="56" t="s">
        <v>95</v>
      </c>
      <c r="B73" s="56"/>
      <c r="D73" s="25">
        <v>0</v>
      </c>
      <c r="F73" s="25">
        <v>3943859438</v>
      </c>
      <c r="H73" s="25">
        <v>0</v>
      </c>
      <c r="J73" s="25">
        <v>3943859438</v>
      </c>
      <c r="L73" s="25">
        <v>0.33</v>
      </c>
      <c r="N73" s="25">
        <v>0</v>
      </c>
      <c r="P73" s="56">
        <v>1451836028</v>
      </c>
      <c r="Q73" s="56"/>
      <c r="S73" s="25">
        <v>1667718480</v>
      </c>
      <c r="U73" s="25">
        <v>3119554508</v>
      </c>
      <c r="W73" s="25">
        <v>0.18</v>
      </c>
    </row>
    <row r="74" spans="1:23" ht="21.75" customHeight="1" x14ac:dyDescent="0.2">
      <c r="A74" s="56" t="s">
        <v>195</v>
      </c>
      <c r="B74" s="56"/>
      <c r="D74" s="25">
        <v>0</v>
      </c>
      <c r="F74" s="25">
        <v>0</v>
      </c>
      <c r="H74" s="25">
        <v>0</v>
      </c>
      <c r="J74" s="25">
        <v>0</v>
      </c>
      <c r="L74" s="25">
        <v>0</v>
      </c>
      <c r="N74" s="25">
        <v>0</v>
      </c>
      <c r="P74" s="56">
        <v>0</v>
      </c>
      <c r="Q74" s="56"/>
      <c r="S74" s="25">
        <v>-29246263</v>
      </c>
      <c r="U74" s="25">
        <v>-29246263</v>
      </c>
      <c r="W74" s="25">
        <v>0</v>
      </c>
    </row>
    <row r="75" spans="1:23" ht="21.75" customHeight="1" x14ac:dyDescent="0.2">
      <c r="A75" s="56" t="s">
        <v>196</v>
      </c>
      <c r="B75" s="56"/>
      <c r="D75" s="25">
        <v>0</v>
      </c>
      <c r="F75" s="25">
        <v>0</v>
      </c>
      <c r="H75" s="25">
        <v>0</v>
      </c>
      <c r="J75" s="25">
        <v>0</v>
      </c>
      <c r="L75" s="25">
        <v>0</v>
      </c>
      <c r="N75" s="25">
        <v>0</v>
      </c>
      <c r="P75" s="56">
        <v>0</v>
      </c>
      <c r="Q75" s="56"/>
      <c r="S75" s="25">
        <v>6656909938</v>
      </c>
      <c r="U75" s="25">
        <v>6656909938</v>
      </c>
      <c r="W75" s="25">
        <v>0.38</v>
      </c>
    </row>
    <row r="76" spans="1:23" ht="21.75" customHeight="1" x14ac:dyDescent="0.2">
      <c r="A76" s="56" t="s">
        <v>197</v>
      </c>
      <c r="B76" s="56"/>
      <c r="D76" s="25">
        <v>0</v>
      </c>
      <c r="F76" s="25">
        <v>0</v>
      </c>
      <c r="H76" s="25">
        <v>0</v>
      </c>
      <c r="J76" s="25">
        <v>0</v>
      </c>
      <c r="L76" s="25">
        <v>0</v>
      </c>
      <c r="N76" s="25">
        <v>0</v>
      </c>
      <c r="P76" s="56">
        <v>0</v>
      </c>
      <c r="Q76" s="56"/>
      <c r="S76" s="25">
        <v>3260003089</v>
      </c>
      <c r="U76" s="25">
        <v>3260003089</v>
      </c>
      <c r="W76" s="25">
        <v>0.19</v>
      </c>
    </row>
    <row r="77" spans="1:23" ht="21.75" customHeight="1" x14ac:dyDescent="0.2">
      <c r="A77" s="56" t="s">
        <v>112</v>
      </c>
      <c r="B77" s="56"/>
      <c r="D77" s="25">
        <v>0</v>
      </c>
      <c r="F77" s="25">
        <v>4813616122</v>
      </c>
      <c r="H77" s="25">
        <v>0</v>
      </c>
      <c r="J77" s="25">
        <v>4813616122</v>
      </c>
      <c r="L77" s="25">
        <v>0.41</v>
      </c>
      <c r="N77" s="25">
        <v>24000000</v>
      </c>
      <c r="P77" s="56">
        <v>1783751727</v>
      </c>
      <c r="Q77" s="56"/>
      <c r="S77" s="25">
        <v>-907091267</v>
      </c>
      <c r="U77" s="25">
        <v>900660460</v>
      </c>
      <c r="W77" s="25">
        <v>0.05</v>
      </c>
    </row>
    <row r="78" spans="1:23" ht="21.75" customHeight="1" x14ac:dyDescent="0.2">
      <c r="A78" s="56" t="s">
        <v>64</v>
      </c>
      <c r="B78" s="56"/>
      <c r="D78" s="25">
        <v>0</v>
      </c>
      <c r="F78" s="25">
        <v>-642573979</v>
      </c>
      <c r="H78" s="25">
        <v>0</v>
      </c>
      <c r="J78" s="25">
        <v>-642573979</v>
      </c>
      <c r="L78" s="25">
        <v>-0.05</v>
      </c>
      <c r="N78" s="25">
        <v>0</v>
      </c>
      <c r="P78" s="56">
        <v>807807350</v>
      </c>
      <c r="Q78" s="56"/>
      <c r="S78" s="25">
        <v>-1320821823</v>
      </c>
      <c r="U78" s="25">
        <v>-513014473</v>
      </c>
      <c r="W78" s="25">
        <v>-0.03</v>
      </c>
    </row>
    <row r="79" spans="1:23" ht="21.75" customHeight="1" x14ac:dyDescent="0.2">
      <c r="A79" s="56" t="s">
        <v>134</v>
      </c>
      <c r="B79" s="56"/>
      <c r="D79" s="25">
        <v>0</v>
      </c>
      <c r="F79" s="25">
        <v>3499701617</v>
      </c>
      <c r="H79" s="25">
        <v>0</v>
      </c>
      <c r="J79" s="25">
        <v>3499701617</v>
      </c>
      <c r="L79" s="25">
        <v>0.3</v>
      </c>
      <c r="N79" s="25">
        <v>0</v>
      </c>
      <c r="P79" s="56">
        <v>3499701617</v>
      </c>
      <c r="Q79" s="56"/>
      <c r="S79" s="25">
        <v>328424939</v>
      </c>
      <c r="U79" s="25">
        <v>3828126556</v>
      </c>
      <c r="W79" s="25">
        <v>0.22</v>
      </c>
    </row>
    <row r="80" spans="1:23" ht="21.75" customHeight="1" x14ac:dyDescent="0.2">
      <c r="A80" s="56" t="s">
        <v>198</v>
      </c>
      <c r="B80" s="56"/>
      <c r="D80" s="25">
        <v>0</v>
      </c>
      <c r="F80" s="25">
        <v>0</v>
      </c>
      <c r="H80" s="25">
        <v>0</v>
      </c>
      <c r="J80" s="25">
        <v>0</v>
      </c>
      <c r="L80" s="25">
        <v>0</v>
      </c>
      <c r="N80" s="25">
        <v>0</v>
      </c>
      <c r="P80" s="56">
        <v>0</v>
      </c>
      <c r="Q80" s="56"/>
      <c r="S80" s="25">
        <v>8786926941</v>
      </c>
      <c r="U80" s="25">
        <v>8786926941</v>
      </c>
      <c r="W80" s="25">
        <v>0.51</v>
      </c>
    </row>
    <row r="81" spans="1:23" ht="21.75" customHeight="1" x14ac:dyDescent="0.2">
      <c r="A81" s="56" t="s">
        <v>117</v>
      </c>
      <c r="B81" s="56"/>
      <c r="D81" s="25">
        <v>0</v>
      </c>
      <c r="F81" s="25">
        <v>15762112200</v>
      </c>
      <c r="H81" s="25">
        <v>0</v>
      </c>
      <c r="J81" s="25">
        <v>15762112200</v>
      </c>
      <c r="L81" s="25">
        <v>1.33</v>
      </c>
      <c r="N81" s="25">
        <v>0</v>
      </c>
      <c r="P81" s="56">
        <v>15014694673</v>
      </c>
      <c r="Q81" s="56"/>
      <c r="S81" s="25">
        <v>2349055208</v>
      </c>
      <c r="U81" s="25">
        <v>17363749881</v>
      </c>
      <c r="W81" s="25">
        <v>1</v>
      </c>
    </row>
    <row r="82" spans="1:23" ht="21.75" customHeight="1" x14ac:dyDescent="0.2">
      <c r="A82" s="56" t="s">
        <v>199</v>
      </c>
      <c r="B82" s="56"/>
      <c r="D82" s="25">
        <v>0</v>
      </c>
      <c r="F82" s="25">
        <v>0</v>
      </c>
      <c r="H82" s="25">
        <v>0</v>
      </c>
      <c r="J82" s="25">
        <v>0</v>
      </c>
      <c r="L82" s="25">
        <v>0</v>
      </c>
      <c r="N82" s="25">
        <v>0</v>
      </c>
      <c r="P82" s="56">
        <v>0</v>
      </c>
      <c r="Q82" s="56"/>
      <c r="S82" s="25">
        <v>7398059850</v>
      </c>
      <c r="U82" s="25">
        <v>7398059850</v>
      </c>
      <c r="W82" s="25">
        <v>0.43</v>
      </c>
    </row>
    <row r="83" spans="1:23" ht="21.75" customHeight="1" x14ac:dyDescent="0.2">
      <c r="A83" s="56" t="s">
        <v>200</v>
      </c>
      <c r="B83" s="56"/>
      <c r="D83" s="25">
        <v>0</v>
      </c>
      <c r="F83" s="25">
        <v>0</v>
      </c>
      <c r="H83" s="25">
        <v>0</v>
      </c>
      <c r="J83" s="25">
        <v>0</v>
      </c>
      <c r="L83" s="25">
        <v>0</v>
      </c>
      <c r="N83" s="25">
        <v>308758836</v>
      </c>
      <c r="P83" s="56">
        <v>0</v>
      </c>
      <c r="Q83" s="56"/>
      <c r="S83" s="25">
        <v>-666916763</v>
      </c>
      <c r="U83" s="25">
        <v>-358157927</v>
      </c>
      <c r="W83" s="25">
        <v>-0.02</v>
      </c>
    </row>
    <row r="84" spans="1:23" ht="21.75" customHeight="1" x14ac:dyDescent="0.2">
      <c r="A84" s="56" t="s">
        <v>75</v>
      </c>
      <c r="B84" s="56"/>
      <c r="D84" s="25">
        <v>0</v>
      </c>
      <c r="F84" s="25">
        <v>8609347406</v>
      </c>
      <c r="H84" s="25">
        <v>0</v>
      </c>
      <c r="J84" s="25">
        <v>8609347406</v>
      </c>
      <c r="L84" s="25">
        <v>0.73</v>
      </c>
      <c r="N84" s="25">
        <v>8098686569</v>
      </c>
      <c r="P84" s="56">
        <v>3168212979</v>
      </c>
      <c r="Q84" s="56"/>
      <c r="S84" s="25">
        <v>0</v>
      </c>
      <c r="U84" s="25">
        <v>11266899548</v>
      </c>
      <c r="W84" s="25">
        <v>0.65</v>
      </c>
    </row>
    <row r="85" spans="1:23" ht="21.75" customHeight="1" x14ac:dyDescent="0.2">
      <c r="A85" s="56" t="s">
        <v>59</v>
      </c>
      <c r="B85" s="56"/>
      <c r="D85" s="25">
        <v>8261840510</v>
      </c>
      <c r="F85" s="25">
        <v>11572815845</v>
      </c>
      <c r="H85" s="25">
        <v>0</v>
      </c>
      <c r="J85" s="25">
        <v>19834656355</v>
      </c>
      <c r="L85" s="25">
        <v>1.67</v>
      </c>
      <c r="N85" s="25">
        <v>8261840510</v>
      </c>
      <c r="P85" s="56">
        <v>-1797934023</v>
      </c>
      <c r="Q85" s="56"/>
      <c r="S85" s="25">
        <v>0</v>
      </c>
      <c r="U85" s="25">
        <v>6463906487</v>
      </c>
      <c r="W85" s="25">
        <v>0.37</v>
      </c>
    </row>
    <row r="86" spans="1:23" ht="21.75" customHeight="1" x14ac:dyDescent="0.2">
      <c r="A86" s="56" t="s">
        <v>80</v>
      </c>
      <c r="B86" s="56"/>
      <c r="D86" s="25">
        <v>0</v>
      </c>
      <c r="F86" s="25">
        <v>1990088100</v>
      </c>
      <c r="H86" s="25">
        <v>0</v>
      </c>
      <c r="J86" s="25">
        <v>1990088100</v>
      </c>
      <c r="L86" s="25">
        <v>0.17</v>
      </c>
      <c r="N86" s="25">
        <v>140000000</v>
      </c>
      <c r="P86" s="56">
        <v>445334400</v>
      </c>
      <c r="Q86" s="56"/>
      <c r="S86" s="25">
        <v>0</v>
      </c>
      <c r="U86" s="25">
        <v>585334400</v>
      </c>
      <c r="W86" s="25">
        <v>0.03</v>
      </c>
    </row>
    <row r="87" spans="1:23" ht="21.75" customHeight="1" x14ac:dyDescent="0.2">
      <c r="A87" s="56" t="s">
        <v>100</v>
      </c>
      <c r="B87" s="56"/>
      <c r="D87" s="25">
        <v>9309097</v>
      </c>
      <c r="F87" s="25">
        <v>-1465140</v>
      </c>
      <c r="H87" s="25">
        <v>0</v>
      </c>
      <c r="J87" s="25">
        <v>7843957</v>
      </c>
      <c r="L87" s="25">
        <v>0</v>
      </c>
      <c r="N87" s="25">
        <v>9309097</v>
      </c>
      <c r="P87" s="56">
        <v>-15849607</v>
      </c>
      <c r="Q87" s="56"/>
      <c r="S87" s="25">
        <v>0</v>
      </c>
      <c r="U87" s="25">
        <v>-6540510</v>
      </c>
      <c r="W87" s="25">
        <v>0</v>
      </c>
    </row>
    <row r="88" spans="1:23" ht="21.75" customHeight="1" x14ac:dyDescent="0.2">
      <c r="A88" s="56" t="s">
        <v>114</v>
      </c>
      <c r="B88" s="56"/>
      <c r="D88" s="25">
        <v>0</v>
      </c>
      <c r="F88" s="25">
        <v>89542668267</v>
      </c>
      <c r="H88" s="25">
        <v>0</v>
      </c>
      <c r="J88" s="25">
        <v>89542668267</v>
      </c>
      <c r="L88" s="25">
        <v>7.55</v>
      </c>
      <c r="N88" s="25">
        <v>8123991780</v>
      </c>
      <c r="P88" s="56">
        <v>98800318322</v>
      </c>
      <c r="Q88" s="56"/>
      <c r="S88" s="25">
        <v>0</v>
      </c>
      <c r="U88" s="25">
        <v>106924310102</v>
      </c>
      <c r="W88" s="25">
        <v>6.15</v>
      </c>
    </row>
    <row r="89" spans="1:23" ht="21.75" customHeight="1" x14ac:dyDescent="0.2">
      <c r="A89" s="56" t="s">
        <v>39</v>
      </c>
      <c r="B89" s="56"/>
      <c r="D89" s="25">
        <v>0</v>
      </c>
      <c r="F89" s="25">
        <v>38763983740</v>
      </c>
      <c r="H89" s="25">
        <v>0</v>
      </c>
      <c r="J89" s="25">
        <v>38763983740</v>
      </c>
      <c r="L89" s="25">
        <v>3.27</v>
      </c>
      <c r="N89" s="25">
        <v>10024404075</v>
      </c>
      <c r="P89" s="56">
        <v>33979328369</v>
      </c>
      <c r="Q89" s="56"/>
      <c r="S89" s="25">
        <v>0</v>
      </c>
      <c r="U89" s="25">
        <v>44003732444</v>
      </c>
      <c r="W89" s="25">
        <v>2.5299999999999998</v>
      </c>
    </row>
    <row r="90" spans="1:23" ht="21.75" customHeight="1" x14ac:dyDescent="0.2">
      <c r="A90" s="56" t="s">
        <v>67</v>
      </c>
      <c r="B90" s="56"/>
      <c r="D90" s="25">
        <v>0</v>
      </c>
      <c r="F90" s="25">
        <v>10504006921</v>
      </c>
      <c r="H90" s="25">
        <v>0</v>
      </c>
      <c r="J90" s="25">
        <v>10504006921</v>
      </c>
      <c r="L90" s="25">
        <v>0.89</v>
      </c>
      <c r="N90" s="25">
        <v>5059381600</v>
      </c>
      <c r="P90" s="56">
        <v>16291463285</v>
      </c>
      <c r="Q90" s="56"/>
      <c r="S90" s="25">
        <v>0</v>
      </c>
      <c r="U90" s="25">
        <v>21350844885</v>
      </c>
      <c r="W90" s="25">
        <v>1.23</v>
      </c>
    </row>
    <row r="91" spans="1:23" ht="21.75" customHeight="1" x14ac:dyDescent="0.2">
      <c r="A91" s="56" t="s">
        <v>23</v>
      </c>
      <c r="B91" s="56"/>
      <c r="D91" s="25">
        <v>0</v>
      </c>
      <c r="F91" s="25">
        <v>8233507975</v>
      </c>
      <c r="H91" s="25">
        <v>0</v>
      </c>
      <c r="J91" s="25">
        <v>8233507975</v>
      </c>
      <c r="L91" s="25">
        <v>0.69</v>
      </c>
      <c r="N91" s="25">
        <v>511484887</v>
      </c>
      <c r="P91" s="56">
        <v>763240584</v>
      </c>
      <c r="Q91" s="56"/>
      <c r="S91" s="25">
        <v>0</v>
      </c>
      <c r="U91" s="25">
        <v>1274725471</v>
      </c>
      <c r="W91" s="25">
        <v>7.0000000000000007E-2</v>
      </c>
    </row>
    <row r="92" spans="1:23" ht="21.75" customHeight="1" x14ac:dyDescent="0.2">
      <c r="A92" s="56" t="s">
        <v>21</v>
      </c>
      <c r="B92" s="56"/>
      <c r="D92" s="25">
        <v>0</v>
      </c>
      <c r="F92" s="25">
        <v>14291543309</v>
      </c>
      <c r="H92" s="25">
        <v>0</v>
      </c>
      <c r="J92" s="25">
        <v>14291543309</v>
      </c>
      <c r="L92" s="25">
        <v>1.2</v>
      </c>
      <c r="N92" s="25">
        <v>10424236500</v>
      </c>
      <c r="P92" s="56">
        <v>14130144034</v>
      </c>
      <c r="Q92" s="56"/>
      <c r="S92" s="25">
        <v>0</v>
      </c>
      <c r="U92" s="25">
        <v>24554380534</v>
      </c>
      <c r="W92" s="25">
        <v>1.41</v>
      </c>
    </row>
    <row r="93" spans="1:23" ht="21.75" customHeight="1" x14ac:dyDescent="0.2">
      <c r="A93" s="56" t="s">
        <v>89</v>
      </c>
      <c r="B93" s="56"/>
      <c r="D93" s="25">
        <v>0</v>
      </c>
      <c r="F93" s="25">
        <v>36587617506</v>
      </c>
      <c r="H93" s="25">
        <v>0</v>
      </c>
      <c r="J93" s="25">
        <v>36587617506</v>
      </c>
      <c r="L93" s="25">
        <v>3.08</v>
      </c>
      <c r="N93" s="25">
        <v>10697582110</v>
      </c>
      <c r="P93" s="56">
        <v>23658755222</v>
      </c>
      <c r="Q93" s="56"/>
      <c r="S93" s="25">
        <v>0</v>
      </c>
      <c r="U93" s="25">
        <v>34356337332</v>
      </c>
      <c r="W93" s="25">
        <v>1.97</v>
      </c>
    </row>
    <row r="94" spans="1:23" ht="21.75" customHeight="1" x14ac:dyDescent="0.2">
      <c r="A94" s="56" t="s">
        <v>53</v>
      </c>
      <c r="B94" s="56"/>
      <c r="D94" s="25">
        <v>7256239367</v>
      </c>
      <c r="F94" s="25">
        <v>11390927388</v>
      </c>
      <c r="H94" s="25">
        <v>0</v>
      </c>
      <c r="J94" s="25">
        <v>18647166755</v>
      </c>
      <c r="L94" s="25">
        <v>1.57</v>
      </c>
      <c r="N94" s="25">
        <v>7256239367</v>
      </c>
      <c r="P94" s="56">
        <v>-3099396655</v>
      </c>
      <c r="Q94" s="56"/>
      <c r="S94" s="25">
        <v>0</v>
      </c>
      <c r="U94" s="25">
        <v>4156842712</v>
      </c>
      <c r="W94" s="25">
        <v>0.24</v>
      </c>
    </row>
    <row r="95" spans="1:23" ht="21.75" customHeight="1" x14ac:dyDescent="0.2">
      <c r="A95" s="56" t="s">
        <v>69</v>
      </c>
      <c r="B95" s="56"/>
      <c r="D95" s="25">
        <v>0</v>
      </c>
      <c r="F95" s="25">
        <v>18260494421</v>
      </c>
      <c r="H95" s="25">
        <v>0</v>
      </c>
      <c r="J95" s="25">
        <v>18260494421</v>
      </c>
      <c r="L95" s="25">
        <v>1.54</v>
      </c>
      <c r="N95" s="25">
        <v>6059556549</v>
      </c>
      <c r="P95" s="56">
        <v>-9694204660</v>
      </c>
      <c r="Q95" s="56"/>
      <c r="S95" s="25">
        <v>0</v>
      </c>
      <c r="U95" s="25">
        <v>-3634648111</v>
      </c>
      <c r="W95" s="25">
        <v>-0.21</v>
      </c>
    </row>
    <row r="96" spans="1:23" ht="21.75" customHeight="1" x14ac:dyDescent="0.2">
      <c r="A96" s="56" t="s">
        <v>68</v>
      </c>
      <c r="B96" s="56"/>
      <c r="D96" s="25">
        <v>0</v>
      </c>
      <c r="F96" s="25">
        <v>6537752989</v>
      </c>
      <c r="H96" s="25">
        <v>0</v>
      </c>
      <c r="J96" s="25">
        <v>6537752989</v>
      </c>
      <c r="L96" s="25">
        <v>0.55000000000000004</v>
      </c>
      <c r="N96" s="25">
        <v>1752478951</v>
      </c>
      <c r="P96" s="56">
        <v>182925360</v>
      </c>
      <c r="Q96" s="56"/>
      <c r="S96" s="25">
        <v>0</v>
      </c>
      <c r="U96" s="25">
        <v>1935404311</v>
      </c>
      <c r="W96" s="25">
        <v>0.11</v>
      </c>
    </row>
    <row r="97" spans="1:23" ht="21.75" customHeight="1" x14ac:dyDescent="0.2">
      <c r="A97" s="56" t="s">
        <v>116</v>
      </c>
      <c r="B97" s="56"/>
      <c r="D97" s="25">
        <v>0</v>
      </c>
      <c r="F97" s="25">
        <v>5213127946</v>
      </c>
      <c r="H97" s="25">
        <v>0</v>
      </c>
      <c r="J97" s="25">
        <v>5213127946</v>
      </c>
      <c r="L97" s="25">
        <v>0.44</v>
      </c>
      <c r="N97" s="25">
        <v>3114858101</v>
      </c>
      <c r="P97" s="56">
        <v>-1182214661</v>
      </c>
      <c r="Q97" s="56"/>
      <c r="S97" s="25">
        <v>0</v>
      </c>
      <c r="U97" s="25">
        <v>1932643440</v>
      </c>
      <c r="W97" s="25">
        <v>0.11</v>
      </c>
    </row>
    <row r="98" spans="1:23" ht="21.75" customHeight="1" x14ac:dyDescent="0.2">
      <c r="A98" s="56" t="s">
        <v>74</v>
      </c>
      <c r="B98" s="56"/>
      <c r="D98" s="25">
        <v>0</v>
      </c>
      <c r="F98" s="25">
        <v>866109480</v>
      </c>
      <c r="H98" s="25">
        <v>0</v>
      </c>
      <c r="J98" s="25">
        <v>866109480</v>
      </c>
      <c r="L98" s="25">
        <v>7.0000000000000007E-2</v>
      </c>
      <c r="N98" s="25">
        <v>343006966</v>
      </c>
      <c r="P98" s="56">
        <v>-1093302979</v>
      </c>
      <c r="Q98" s="56"/>
      <c r="S98" s="25">
        <v>0</v>
      </c>
      <c r="U98" s="25">
        <v>-750296013</v>
      </c>
      <c r="W98" s="25">
        <v>-0.04</v>
      </c>
    </row>
    <row r="99" spans="1:23" ht="21.75" customHeight="1" x14ac:dyDescent="0.2">
      <c r="A99" s="56" t="s">
        <v>108</v>
      </c>
      <c r="B99" s="56"/>
      <c r="D99" s="25">
        <v>2261106710</v>
      </c>
      <c r="F99" s="25">
        <v>3858496855</v>
      </c>
      <c r="H99" s="25">
        <v>0</v>
      </c>
      <c r="J99" s="25">
        <v>6119603565</v>
      </c>
      <c r="L99" s="25">
        <v>0.52</v>
      </c>
      <c r="N99" s="25">
        <v>2261106710</v>
      </c>
      <c r="P99" s="56">
        <v>-2140663659</v>
      </c>
      <c r="Q99" s="56"/>
      <c r="S99" s="25">
        <v>0</v>
      </c>
      <c r="U99" s="25">
        <v>120443051</v>
      </c>
      <c r="W99" s="25">
        <v>0.01</v>
      </c>
    </row>
    <row r="100" spans="1:23" ht="21.75" customHeight="1" x14ac:dyDescent="0.2">
      <c r="A100" s="56" t="s">
        <v>123</v>
      </c>
      <c r="B100" s="56"/>
      <c r="D100" s="25">
        <v>0</v>
      </c>
      <c r="F100" s="25">
        <v>45854123372</v>
      </c>
      <c r="H100" s="25">
        <v>0</v>
      </c>
      <c r="J100" s="25">
        <v>45854123372</v>
      </c>
      <c r="L100" s="25">
        <v>3.87</v>
      </c>
      <c r="N100" s="25">
        <v>2145661527</v>
      </c>
      <c r="P100" s="56">
        <v>23523342958</v>
      </c>
      <c r="Q100" s="56"/>
      <c r="S100" s="25">
        <v>0</v>
      </c>
      <c r="U100" s="25">
        <v>25669004485</v>
      </c>
      <c r="W100" s="25">
        <v>1.48</v>
      </c>
    </row>
    <row r="101" spans="1:23" ht="21.75" customHeight="1" x14ac:dyDescent="0.2">
      <c r="A101" s="56" t="s">
        <v>38</v>
      </c>
      <c r="B101" s="56"/>
      <c r="D101" s="25">
        <v>4645850746</v>
      </c>
      <c r="F101" s="25">
        <v>-497025000</v>
      </c>
      <c r="H101" s="25">
        <v>0</v>
      </c>
      <c r="J101" s="25">
        <v>4148825746</v>
      </c>
      <c r="L101" s="25">
        <v>0.35</v>
      </c>
      <c r="N101" s="25">
        <v>4645850746</v>
      </c>
      <c r="P101" s="56">
        <v>-4774958966</v>
      </c>
      <c r="Q101" s="56"/>
      <c r="S101" s="25">
        <v>0</v>
      </c>
      <c r="U101" s="25">
        <v>-129108220</v>
      </c>
      <c r="W101" s="25">
        <v>-0.01</v>
      </c>
    </row>
    <row r="102" spans="1:23" ht="21.75" customHeight="1" x14ac:dyDescent="0.2">
      <c r="A102" s="56" t="s">
        <v>107</v>
      </c>
      <c r="B102" s="56"/>
      <c r="D102" s="25">
        <v>0</v>
      </c>
      <c r="F102" s="25">
        <v>19704411073</v>
      </c>
      <c r="H102" s="25">
        <v>0</v>
      </c>
      <c r="J102" s="25">
        <v>19704411073</v>
      </c>
      <c r="L102" s="25">
        <v>1.66</v>
      </c>
      <c r="N102" s="25">
        <v>10706418855</v>
      </c>
      <c r="P102" s="56">
        <v>10495951507</v>
      </c>
      <c r="Q102" s="56"/>
      <c r="S102" s="25">
        <v>0</v>
      </c>
      <c r="U102" s="25">
        <v>21202370362</v>
      </c>
      <c r="W102" s="25">
        <v>1.22</v>
      </c>
    </row>
    <row r="103" spans="1:23" ht="21.75" customHeight="1" x14ac:dyDescent="0.2">
      <c r="A103" s="56" t="s">
        <v>119</v>
      </c>
      <c r="B103" s="56"/>
      <c r="D103" s="25">
        <v>0</v>
      </c>
      <c r="F103" s="25">
        <v>1380668610</v>
      </c>
      <c r="H103" s="25">
        <v>0</v>
      </c>
      <c r="J103" s="25">
        <v>1380668610</v>
      </c>
      <c r="L103" s="25">
        <v>0.12</v>
      </c>
      <c r="N103" s="25">
        <v>1782810960</v>
      </c>
      <c r="P103" s="56">
        <v>29120937</v>
      </c>
      <c r="Q103" s="56"/>
      <c r="S103" s="25">
        <v>0</v>
      </c>
      <c r="U103" s="25">
        <v>1811931897</v>
      </c>
      <c r="W103" s="25">
        <v>0.1</v>
      </c>
    </row>
    <row r="104" spans="1:23" ht="21.75" customHeight="1" x14ac:dyDescent="0.2">
      <c r="A104" s="56" t="s">
        <v>47</v>
      </c>
      <c r="B104" s="56"/>
      <c r="D104" s="25">
        <v>0</v>
      </c>
      <c r="F104" s="25">
        <v>228200281</v>
      </c>
      <c r="H104" s="25">
        <v>0</v>
      </c>
      <c r="J104" s="25">
        <v>228200281</v>
      </c>
      <c r="L104" s="25">
        <v>0.02</v>
      </c>
      <c r="N104" s="25">
        <v>1123212641</v>
      </c>
      <c r="P104" s="56">
        <v>-3276956036</v>
      </c>
      <c r="Q104" s="56"/>
      <c r="S104" s="25">
        <v>0</v>
      </c>
      <c r="U104" s="25">
        <v>-2153743395</v>
      </c>
      <c r="W104" s="25">
        <v>-0.12</v>
      </c>
    </row>
    <row r="105" spans="1:23" ht="21.75" customHeight="1" x14ac:dyDescent="0.2">
      <c r="A105" s="56" t="s">
        <v>60</v>
      </c>
      <c r="B105" s="56"/>
      <c r="D105" s="25">
        <v>2605116529</v>
      </c>
      <c r="F105" s="25">
        <v>3344905996</v>
      </c>
      <c r="H105" s="25">
        <v>0</v>
      </c>
      <c r="J105" s="25">
        <v>5950022525</v>
      </c>
      <c r="L105" s="25">
        <v>0.5</v>
      </c>
      <c r="N105" s="25">
        <v>2605116529</v>
      </c>
      <c r="P105" s="56">
        <v>5215664194</v>
      </c>
      <c r="Q105" s="56"/>
      <c r="S105" s="25">
        <v>0</v>
      </c>
      <c r="U105" s="25">
        <v>7820780723</v>
      </c>
      <c r="W105" s="25">
        <v>0.45</v>
      </c>
    </row>
    <row r="106" spans="1:23" ht="21.75" customHeight="1" x14ac:dyDescent="0.2">
      <c r="A106" s="56" t="s">
        <v>104</v>
      </c>
      <c r="B106" s="56"/>
      <c r="D106" s="25">
        <v>0</v>
      </c>
      <c r="F106" s="25">
        <v>643501162</v>
      </c>
      <c r="H106" s="25">
        <v>0</v>
      </c>
      <c r="J106" s="25">
        <v>643501162</v>
      </c>
      <c r="L106" s="25">
        <v>0.05</v>
      </c>
      <c r="N106" s="25">
        <v>0</v>
      </c>
      <c r="P106" s="56">
        <v>-3048951543</v>
      </c>
      <c r="Q106" s="56"/>
      <c r="S106" s="25">
        <v>0</v>
      </c>
      <c r="U106" s="25">
        <v>-3048951543</v>
      </c>
      <c r="W106" s="25">
        <v>-0.18</v>
      </c>
    </row>
    <row r="107" spans="1:23" ht="21.75" customHeight="1" x14ac:dyDescent="0.2">
      <c r="A107" s="56" t="s">
        <v>128</v>
      </c>
      <c r="B107" s="56"/>
      <c r="D107" s="25">
        <v>0</v>
      </c>
      <c r="F107" s="25">
        <v>15863777560</v>
      </c>
      <c r="H107" s="25">
        <v>0</v>
      </c>
      <c r="J107" s="25">
        <v>15863777560</v>
      </c>
      <c r="L107" s="25">
        <v>1.34</v>
      </c>
      <c r="N107" s="25">
        <v>0</v>
      </c>
      <c r="P107" s="56">
        <v>27519131992</v>
      </c>
      <c r="Q107" s="56"/>
      <c r="S107" s="25">
        <v>0</v>
      </c>
      <c r="U107" s="25">
        <v>27519131992</v>
      </c>
      <c r="W107" s="25">
        <v>1.58</v>
      </c>
    </row>
    <row r="108" spans="1:23" ht="21.75" customHeight="1" x14ac:dyDescent="0.2">
      <c r="A108" s="56" t="s">
        <v>62</v>
      </c>
      <c r="B108" s="56"/>
      <c r="D108" s="25">
        <v>0</v>
      </c>
      <c r="F108" s="25">
        <v>2515171951</v>
      </c>
      <c r="H108" s="25">
        <v>0</v>
      </c>
      <c r="J108" s="25">
        <v>2515171951</v>
      </c>
      <c r="L108" s="25">
        <v>0.21</v>
      </c>
      <c r="N108" s="25">
        <v>0</v>
      </c>
      <c r="P108" s="56">
        <v>-13690690702</v>
      </c>
      <c r="Q108" s="56"/>
      <c r="S108" s="25">
        <v>0</v>
      </c>
      <c r="U108" s="25">
        <v>-13690690702</v>
      </c>
      <c r="W108" s="25">
        <v>-0.79</v>
      </c>
    </row>
    <row r="109" spans="1:23" ht="21.75" customHeight="1" x14ac:dyDescent="0.2">
      <c r="A109" s="56" t="s">
        <v>109</v>
      </c>
      <c r="B109" s="56"/>
      <c r="D109" s="25">
        <v>0</v>
      </c>
      <c r="F109" s="25">
        <v>3559875614</v>
      </c>
      <c r="H109" s="25">
        <v>0</v>
      </c>
      <c r="J109" s="25">
        <v>3559875614</v>
      </c>
      <c r="L109" s="25">
        <v>0.3</v>
      </c>
      <c r="N109" s="25">
        <v>0</v>
      </c>
      <c r="P109" s="56">
        <v>-34400633469</v>
      </c>
      <c r="Q109" s="56"/>
      <c r="S109" s="25">
        <v>0</v>
      </c>
      <c r="U109" s="25">
        <v>-34400633469</v>
      </c>
      <c r="W109" s="25">
        <v>-1.98</v>
      </c>
    </row>
    <row r="110" spans="1:23" ht="21.75" customHeight="1" x14ac:dyDescent="0.2">
      <c r="A110" s="56" t="s">
        <v>97</v>
      </c>
      <c r="B110" s="56"/>
      <c r="D110" s="25">
        <v>0</v>
      </c>
      <c r="F110" s="25">
        <v>8957069699</v>
      </c>
      <c r="H110" s="25">
        <v>0</v>
      </c>
      <c r="J110" s="25">
        <v>8957069699</v>
      </c>
      <c r="L110" s="25">
        <v>0.76</v>
      </c>
      <c r="N110" s="25">
        <v>0</v>
      </c>
      <c r="P110" s="56">
        <v>10725452371</v>
      </c>
      <c r="Q110" s="56"/>
      <c r="S110" s="25">
        <v>0</v>
      </c>
      <c r="U110" s="25">
        <v>10725452371</v>
      </c>
      <c r="W110" s="25">
        <v>0.62</v>
      </c>
    </row>
    <row r="111" spans="1:23" ht="21.75" customHeight="1" x14ac:dyDescent="0.2">
      <c r="A111" s="56" t="s">
        <v>56</v>
      </c>
      <c r="B111" s="56"/>
      <c r="D111" s="25">
        <v>0</v>
      </c>
      <c r="F111" s="25">
        <v>-2825194076</v>
      </c>
      <c r="H111" s="25">
        <v>0</v>
      </c>
      <c r="J111" s="25">
        <v>-2825194076</v>
      </c>
      <c r="L111" s="25">
        <v>-0.24</v>
      </c>
      <c r="N111" s="25">
        <v>0</v>
      </c>
      <c r="P111" s="56">
        <v>-6512801111</v>
      </c>
      <c r="Q111" s="56"/>
      <c r="S111" s="25">
        <v>0</v>
      </c>
      <c r="U111" s="25">
        <v>-6512801111</v>
      </c>
      <c r="W111" s="25">
        <v>-0.37</v>
      </c>
    </row>
    <row r="112" spans="1:23" ht="21.75" customHeight="1" x14ac:dyDescent="0.2">
      <c r="A112" s="56" t="s">
        <v>126</v>
      </c>
      <c r="B112" s="56"/>
      <c r="D112" s="25">
        <v>0</v>
      </c>
      <c r="F112" s="25">
        <v>-1349469456</v>
      </c>
      <c r="H112" s="25">
        <v>0</v>
      </c>
      <c r="J112" s="25">
        <v>-1349469456</v>
      </c>
      <c r="L112" s="25">
        <v>-0.11</v>
      </c>
      <c r="N112" s="25">
        <v>0</v>
      </c>
      <c r="P112" s="56">
        <v>-2713730793</v>
      </c>
      <c r="Q112" s="56"/>
      <c r="S112" s="25">
        <v>0</v>
      </c>
      <c r="U112" s="25">
        <v>-2713730793</v>
      </c>
      <c r="W112" s="25">
        <v>-0.16</v>
      </c>
    </row>
    <row r="113" spans="1:23" ht="21.75" customHeight="1" x14ac:dyDescent="0.2">
      <c r="A113" s="56" t="s">
        <v>76</v>
      </c>
      <c r="B113" s="56"/>
      <c r="D113" s="25">
        <v>0</v>
      </c>
      <c r="F113" s="25">
        <v>9399842821</v>
      </c>
      <c r="H113" s="25">
        <v>0</v>
      </c>
      <c r="J113" s="25">
        <v>9399842821</v>
      </c>
      <c r="L113" s="25">
        <v>0.79</v>
      </c>
      <c r="N113" s="25">
        <v>0</v>
      </c>
      <c r="P113" s="56">
        <v>2266936302</v>
      </c>
      <c r="Q113" s="56"/>
      <c r="S113" s="25">
        <v>0</v>
      </c>
      <c r="U113" s="25">
        <v>2266936302</v>
      </c>
      <c r="W113" s="25">
        <v>0.13</v>
      </c>
    </row>
    <row r="114" spans="1:23" ht="21.75" customHeight="1" x14ac:dyDescent="0.2">
      <c r="A114" s="56" t="s">
        <v>102</v>
      </c>
      <c r="B114" s="56"/>
      <c r="D114" s="25">
        <v>0</v>
      </c>
      <c r="F114" s="25">
        <v>4165732052</v>
      </c>
      <c r="H114" s="25">
        <v>0</v>
      </c>
      <c r="J114" s="25">
        <v>4165732052</v>
      </c>
      <c r="L114" s="25">
        <v>0.35</v>
      </c>
      <c r="N114" s="25">
        <v>0</v>
      </c>
      <c r="P114" s="56">
        <v>5662107441</v>
      </c>
      <c r="Q114" s="56"/>
      <c r="S114" s="25">
        <v>0</v>
      </c>
      <c r="U114" s="25">
        <v>5662107441</v>
      </c>
      <c r="W114" s="25">
        <v>0.33</v>
      </c>
    </row>
    <row r="115" spans="1:23" ht="21.75" customHeight="1" x14ac:dyDescent="0.2">
      <c r="A115" s="56" t="s">
        <v>54</v>
      </c>
      <c r="B115" s="56"/>
      <c r="D115" s="25">
        <v>0</v>
      </c>
      <c r="F115" s="25">
        <v>7246108488</v>
      </c>
      <c r="H115" s="25">
        <v>0</v>
      </c>
      <c r="J115" s="25">
        <v>7246108488</v>
      </c>
      <c r="L115" s="25">
        <v>0.61</v>
      </c>
      <c r="N115" s="25">
        <v>0</v>
      </c>
      <c r="P115" s="56">
        <v>1112442803</v>
      </c>
      <c r="Q115" s="56"/>
      <c r="S115" s="25">
        <v>0</v>
      </c>
      <c r="U115" s="25">
        <v>1112442803</v>
      </c>
      <c r="W115" s="25">
        <v>0.06</v>
      </c>
    </row>
    <row r="116" spans="1:23" ht="21.75" customHeight="1" x14ac:dyDescent="0.2">
      <c r="A116" s="56" t="s">
        <v>125</v>
      </c>
      <c r="B116" s="56"/>
      <c r="D116" s="25">
        <v>0</v>
      </c>
      <c r="F116" s="25">
        <v>5637145467</v>
      </c>
      <c r="H116" s="25">
        <v>0</v>
      </c>
      <c r="J116" s="25">
        <v>5637145467</v>
      </c>
      <c r="L116" s="25">
        <v>0.48</v>
      </c>
      <c r="N116" s="25">
        <v>0</v>
      </c>
      <c r="P116" s="56">
        <v>5746661371</v>
      </c>
      <c r="Q116" s="56"/>
      <c r="S116" s="25">
        <v>0</v>
      </c>
      <c r="U116" s="25">
        <v>5746661371</v>
      </c>
      <c r="W116" s="25">
        <v>0.33</v>
      </c>
    </row>
    <row r="117" spans="1:23" ht="21.75" customHeight="1" x14ac:dyDescent="0.2">
      <c r="A117" s="56" t="s">
        <v>25</v>
      </c>
      <c r="B117" s="56"/>
      <c r="D117" s="25">
        <v>0</v>
      </c>
      <c r="F117" s="25">
        <v>40130114135</v>
      </c>
      <c r="H117" s="25">
        <v>0</v>
      </c>
      <c r="J117" s="25">
        <v>40130114135</v>
      </c>
      <c r="L117" s="25">
        <v>3.38</v>
      </c>
      <c r="N117" s="25">
        <v>0</v>
      </c>
      <c r="P117" s="56">
        <v>67853404882</v>
      </c>
      <c r="Q117" s="56"/>
      <c r="S117" s="25">
        <v>0</v>
      </c>
      <c r="U117" s="25">
        <v>67853404882</v>
      </c>
      <c r="W117" s="25">
        <v>3.9</v>
      </c>
    </row>
    <row r="118" spans="1:23" ht="21.75" customHeight="1" x14ac:dyDescent="0.2">
      <c r="A118" s="56" t="s">
        <v>32</v>
      </c>
      <c r="B118" s="56"/>
      <c r="D118" s="25">
        <v>0</v>
      </c>
      <c r="F118" s="25">
        <v>2363364551</v>
      </c>
      <c r="H118" s="25">
        <v>0</v>
      </c>
      <c r="J118" s="25">
        <v>2363364551</v>
      </c>
      <c r="L118" s="25">
        <v>0.2</v>
      </c>
      <c r="N118" s="25">
        <v>0</v>
      </c>
      <c r="P118" s="56">
        <v>6696199562</v>
      </c>
      <c r="Q118" s="56"/>
      <c r="S118" s="25">
        <v>0</v>
      </c>
      <c r="U118" s="25">
        <v>6696199562</v>
      </c>
      <c r="W118" s="25">
        <v>0.38</v>
      </c>
    </row>
    <row r="119" spans="1:23" ht="21.75" customHeight="1" x14ac:dyDescent="0.2">
      <c r="A119" s="56" t="s">
        <v>57</v>
      </c>
      <c r="B119" s="56"/>
      <c r="D119" s="25">
        <v>0</v>
      </c>
      <c r="F119" s="25">
        <v>2971295200</v>
      </c>
      <c r="H119" s="25">
        <v>0</v>
      </c>
      <c r="J119" s="25">
        <v>2971295200</v>
      </c>
      <c r="L119" s="25">
        <v>0.25</v>
      </c>
      <c r="N119" s="25">
        <v>0</v>
      </c>
      <c r="P119" s="56">
        <v>-4520014</v>
      </c>
      <c r="Q119" s="56"/>
      <c r="S119" s="25">
        <v>0</v>
      </c>
      <c r="U119" s="25">
        <v>-4520014</v>
      </c>
      <c r="W119" s="25">
        <v>0</v>
      </c>
    </row>
    <row r="120" spans="1:23" ht="21.75" customHeight="1" x14ac:dyDescent="0.2">
      <c r="A120" s="56" t="s">
        <v>101</v>
      </c>
      <c r="B120" s="56"/>
      <c r="D120" s="25">
        <v>0</v>
      </c>
      <c r="F120" s="25">
        <v>6692877417</v>
      </c>
      <c r="H120" s="25">
        <v>0</v>
      </c>
      <c r="J120" s="25">
        <v>6692877417</v>
      </c>
      <c r="L120" s="25">
        <v>0.56000000000000005</v>
      </c>
      <c r="N120" s="25">
        <v>0</v>
      </c>
      <c r="P120" s="56">
        <v>-3677242782</v>
      </c>
      <c r="Q120" s="56"/>
      <c r="S120" s="25">
        <v>0</v>
      </c>
      <c r="U120" s="25">
        <v>-3677242782</v>
      </c>
      <c r="W120" s="25">
        <v>-0.21</v>
      </c>
    </row>
    <row r="121" spans="1:23" ht="21.75" customHeight="1" x14ac:dyDescent="0.2">
      <c r="A121" s="56" t="s">
        <v>106</v>
      </c>
      <c r="B121" s="56"/>
      <c r="D121" s="25">
        <v>0</v>
      </c>
      <c r="F121" s="25">
        <v>4548471784</v>
      </c>
      <c r="H121" s="25">
        <v>0</v>
      </c>
      <c r="J121" s="25">
        <v>4548471784</v>
      </c>
      <c r="L121" s="25">
        <v>0.38</v>
      </c>
      <c r="N121" s="25">
        <v>0</v>
      </c>
      <c r="P121" s="56">
        <v>2718766620</v>
      </c>
      <c r="Q121" s="56"/>
      <c r="S121" s="25">
        <v>0</v>
      </c>
      <c r="U121" s="25">
        <v>2718766620</v>
      </c>
      <c r="W121" s="25">
        <v>0.16</v>
      </c>
    </row>
    <row r="122" spans="1:23" ht="21.75" customHeight="1" x14ac:dyDescent="0.2">
      <c r="A122" s="56" t="s">
        <v>129</v>
      </c>
      <c r="B122" s="56"/>
      <c r="D122" s="25">
        <v>0</v>
      </c>
      <c r="F122" s="25">
        <v>7479884504</v>
      </c>
      <c r="H122" s="25">
        <v>0</v>
      </c>
      <c r="J122" s="25">
        <v>7479884504</v>
      </c>
      <c r="L122" s="25">
        <v>0.63</v>
      </c>
      <c r="N122" s="25">
        <v>0</v>
      </c>
      <c r="P122" s="56">
        <v>4133960348</v>
      </c>
      <c r="Q122" s="56"/>
      <c r="S122" s="25">
        <v>0</v>
      </c>
      <c r="U122" s="25">
        <v>4133960348</v>
      </c>
      <c r="W122" s="25">
        <v>0.24</v>
      </c>
    </row>
    <row r="123" spans="1:23" ht="21.75" customHeight="1" x14ac:dyDescent="0.2">
      <c r="A123" s="56" t="s">
        <v>99</v>
      </c>
      <c r="B123" s="56"/>
      <c r="D123" s="25">
        <v>0</v>
      </c>
      <c r="F123" s="25">
        <v>6351363110</v>
      </c>
      <c r="H123" s="25">
        <v>0</v>
      </c>
      <c r="J123" s="25">
        <v>6351363110</v>
      </c>
      <c r="L123" s="25">
        <v>0.54</v>
      </c>
      <c r="N123" s="25">
        <v>0</v>
      </c>
      <c r="P123" s="56">
        <v>3976895479</v>
      </c>
      <c r="Q123" s="56"/>
      <c r="S123" s="25">
        <v>0</v>
      </c>
      <c r="U123" s="25">
        <v>3976895479</v>
      </c>
      <c r="W123" s="25">
        <v>0.23</v>
      </c>
    </row>
    <row r="124" spans="1:23" ht="21.75" customHeight="1" x14ac:dyDescent="0.2">
      <c r="A124" s="56" t="s">
        <v>130</v>
      </c>
      <c r="B124" s="56"/>
      <c r="D124" s="25">
        <v>0</v>
      </c>
      <c r="F124" s="25">
        <v>5900217368</v>
      </c>
      <c r="H124" s="25">
        <v>0</v>
      </c>
      <c r="J124" s="25">
        <v>5900217368</v>
      </c>
      <c r="L124" s="25">
        <v>0.5</v>
      </c>
      <c r="N124" s="25">
        <v>0</v>
      </c>
      <c r="P124" s="56">
        <v>4133220445</v>
      </c>
      <c r="Q124" s="56"/>
      <c r="S124" s="25">
        <v>0</v>
      </c>
      <c r="U124" s="25">
        <v>4133220445</v>
      </c>
      <c r="W124" s="25">
        <v>0.24</v>
      </c>
    </row>
    <row r="125" spans="1:23" ht="21.75" customHeight="1" x14ac:dyDescent="0.2">
      <c r="A125" s="56" t="s">
        <v>115</v>
      </c>
      <c r="B125" s="56"/>
      <c r="D125" s="25">
        <v>0</v>
      </c>
      <c r="F125" s="25">
        <v>-2395463560</v>
      </c>
      <c r="H125" s="25">
        <v>0</v>
      </c>
      <c r="J125" s="25">
        <v>-2395463560</v>
      </c>
      <c r="L125" s="25">
        <v>-0.2</v>
      </c>
      <c r="N125" s="25">
        <v>0</v>
      </c>
      <c r="P125" s="56">
        <v>-814302083</v>
      </c>
      <c r="Q125" s="56"/>
      <c r="S125" s="25">
        <v>0</v>
      </c>
      <c r="U125" s="25">
        <v>-814302083</v>
      </c>
      <c r="W125" s="25">
        <v>-0.05</v>
      </c>
    </row>
    <row r="126" spans="1:23" ht="21.75" customHeight="1" x14ac:dyDescent="0.2">
      <c r="A126" s="56" t="s">
        <v>131</v>
      </c>
      <c r="B126" s="56"/>
      <c r="D126" s="25">
        <v>0</v>
      </c>
      <c r="F126" s="25">
        <v>6259362903</v>
      </c>
      <c r="H126" s="25">
        <v>0</v>
      </c>
      <c r="J126" s="25">
        <v>6259362903</v>
      </c>
      <c r="L126" s="25">
        <v>0.53</v>
      </c>
      <c r="N126" s="25">
        <v>0</v>
      </c>
      <c r="P126" s="56">
        <v>3680984031</v>
      </c>
      <c r="Q126" s="56"/>
      <c r="S126" s="25">
        <v>0</v>
      </c>
      <c r="U126" s="25">
        <v>3680984031</v>
      </c>
      <c r="W126" s="25">
        <v>0.21</v>
      </c>
    </row>
    <row r="127" spans="1:23" ht="21.75" customHeight="1" x14ac:dyDescent="0.2">
      <c r="A127" s="56" t="s">
        <v>58</v>
      </c>
      <c r="B127" s="56"/>
      <c r="D127" s="25">
        <v>0</v>
      </c>
      <c r="F127" s="25">
        <v>7057755000</v>
      </c>
      <c r="H127" s="25">
        <v>0</v>
      </c>
      <c r="J127" s="25">
        <v>7057755000</v>
      </c>
      <c r="L127" s="25">
        <v>0.6</v>
      </c>
      <c r="N127" s="25">
        <v>0</v>
      </c>
      <c r="P127" s="56">
        <v>12564707377</v>
      </c>
      <c r="Q127" s="56"/>
      <c r="S127" s="25">
        <v>0</v>
      </c>
      <c r="U127" s="25">
        <v>12564707377</v>
      </c>
      <c r="W127" s="25">
        <v>0.72</v>
      </c>
    </row>
    <row r="128" spans="1:23" ht="21.75" customHeight="1" x14ac:dyDescent="0.2">
      <c r="A128" s="56" t="s">
        <v>63</v>
      </c>
      <c r="B128" s="56"/>
      <c r="D128" s="25">
        <v>0</v>
      </c>
      <c r="F128" s="25">
        <v>1549347960</v>
      </c>
      <c r="H128" s="25">
        <v>0</v>
      </c>
      <c r="J128" s="25">
        <v>1549347960</v>
      </c>
      <c r="L128" s="25">
        <v>0.13</v>
      </c>
      <c r="N128" s="25">
        <v>0</v>
      </c>
      <c r="P128" s="56">
        <v>-1777593472</v>
      </c>
      <c r="Q128" s="56"/>
      <c r="S128" s="25">
        <v>0</v>
      </c>
      <c r="U128" s="25">
        <v>-1777593472</v>
      </c>
      <c r="W128" s="25">
        <v>-0.1</v>
      </c>
    </row>
    <row r="129" spans="1:23" ht="21.75" customHeight="1" x14ac:dyDescent="0.2">
      <c r="A129" s="56" t="s">
        <v>52</v>
      </c>
      <c r="B129" s="56"/>
      <c r="D129" s="25">
        <v>0</v>
      </c>
      <c r="F129" s="25">
        <v>17233034055</v>
      </c>
      <c r="H129" s="25">
        <v>0</v>
      </c>
      <c r="J129" s="25">
        <v>17233034055</v>
      </c>
      <c r="L129" s="25">
        <v>1.45</v>
      </c>
      <c r="N129" s="25">
        <v>0</v>
      </c>
      <c r="P129" s="56">
        <v>-40389231308</v>
      </c>
      <c r="Q129" s="56"/>
      <c r="S129" s="25">
        <v>0</v>
      </c>
      <c r="U129" s="25">
        <v>-40389231308</v>
      </c>
      <c r="W129" s="25">
        <v>-2.3199999999999998</v>
      </c>
    </row>
    <row r="130" spans="1:23" ht="21.75" customHeight="1" x14ac:dyDescent="0.2">
      <c r="A130" s="56" t="s">
        <v>133</v>
      </c>
      <c r="B130" s="56"/>
      <c r="D130" s="25">
        <v>0</v>
      </c>
      <c r="F130" s="25">
        <v>-6861</v>
      </c>
      <c r="H130" s="25">
        <v>0</v>
      </c>
      <c r="J130" s="25">
        <v>-6861</v>
      </c>
      <c r="L130" s="25">
        <v>0</v>
      </c>
      <c r="N130" s="25">
        <v>0</v>
      </c>
      <c r="P130" s="56">
        <v>-6861</v>
      </c>
      <c r="Q130" s="56"/>
      <c r="S130" s="25">
        <v>0</v>
      </c>
      <c r="U130" s="25">
        <v>-6861</v>
      </c>
      <c r="W130" s="25">
        <v>0</v>
      </c>
    </row>
    <row r="131" spans="1:23" ht="21.75" customHeight="1" x14ac:dyDescent="0.2">
      <c r="A131" s="56" t="s">
        <v>30</v>
      </c>
      <c r="B131" s="56"/>
      <c r="D131" s="25">
        <v>0</v>
      </c>
      <c r="F131" s="25">
        <v>43140957313</v>
      </c>
      <c r="H131" s="25">
        <v>0</v>
      </c>
      <c r="J131" s="25">
        <v>43140957313</v>
      </c>
      <c r="L131" s="25">
        <v>3.64</v>
      </c>
      <c r="N131" s="25">
        <v>0</v>
      </c>
      <c r="P131" s="56">
        <v>60943101622</v>
      </c>
      <c r="Q131" s="56"/>
      <c r="S131" s="25">
        <v>0</v>
      </c>
      <c r="U131" s="25">
        <v>60943101622</v>
      </c>
      <c r="W131" s="25">
        <v>3.5</v>
      </c>
    </row>
    <row r="132" spans="1:23" ht="21.75" customHeight="1" x14ac:dyDescent="0.2">
      <c r="A132" s="56" t="s">
        <v>35</v>
      </c>
      <c r="B132" s="56"/>
      <c r="D132" s="25">
        <v>0</v>
      </c>
      <c r="F132" s="25">
        <v>3749556600</v>
      </c>
      <c r="H132" s="25">
        <v>0</v>
      </c>
      <c r="J132" s="25">
        <v>3749556600</v>
      </c>
      <c r="L132" s="25">
        <v>0.32</v>
      </c>
      <c r="N132" s="25">
        <v>0</v>
      </c>
      <c r="P132" s="56">
        <v>-5817837926</v>
      </c>
      <c r="Q132" s="56"/>
      <c r="S132" s="25">
        <v>0</v>
      </c>
      <c r="U132" s="25">
        <v>-5817837926</v>
      </c>
      <c r="W132" s="25">
        <v>-0.33</v>
      </c>
    </row>
    <row r="133" spans="1:23" ht="21.75" customHeight="1" x14ac:dyDescent="0.2">
      <c r="A133" s="56" t="s">
        <v>34</v>
      </c>
      <c r="B133" s="56"/>
      <c r="D133" s="25">
        <v>0</v>
      </c>
      <c r="F133" s="25">
        <v>3807211500</v>
      </c>
      <c r="H133" s="25">
        <v>0</v>
      </c>
      <c r="J133" s="25">
        <v>3807211500</v>
      </c>
      <c r="L133" s="25">
        <v>0.32</v>
      </c>
      <c r="N133" s="25">
        <v>0</v>
      </c>
      <c r="P133" s="56">
        <v>1462583473</v>
      </c>
      <c r="Q133" s="56"/>
      <c r="S133" s="25">
        <v>0</v>
      </c>
      <c r="U133" s="25">
        <v>1462583473</v>
      </c>
      <c r="W133" s="25">
        <v>0.08</v>
      </c>
    </row>
    <row r="134" spans="1:23" ht="21.75" customHeight="1" x14ac:dyDescent="0.2">
      <c r="A134" s="56" t="s">
        <v>55</v>
      </c>
      <c r="B134" s="56"/>
      <c r="D134" s="25">
        <v>0</v>
      </c>
      <c r="F134" s="25">
        <v>828021960</v>
      </c>
      <c r="H134" s="25">
        <v>0</v>
      </c>
      <c r="J134" s="25">
        <v>828021960</v>
      </c>
      <c r="L134" s="25">
        <v>7.0000000000000007E-2</v>
      </c>
      <c r="N134" s="25">
        <v>0</v>
      </c>
      <c r="P134" s="56">
        <v>-409769069</v>
      </c>
      <c r="Q134" s="56"/>
      <c r="S134" s="25">
        <v>0</v>
      </c>
      <c r="U134" s="25">
        <v>-409769069</v>
      </c>
      <c r="W134" s="25">
        <v>-0.02</v>
      </c>
    </row>
    <row r="135" spans="1:23" ht="21.75" customHeight="1" x14ac:dyDescent="0.2">
      <c r="A135" s="56" t="s">
        <v>20</v>
      </c>
      <c r="B135" s="56"/>
      <c r="D135" s="25">
        <v>0</v>
      </c>
      <c r="F135" s="25">
        <v>594243090</v>
      </c>
      <c r="H135" s="25">
        <v>0</v>
      </c>
      <c r="J135" s="25">
        <v>594243090</v>
      </c>
      <c r="L135" s="25">
        <v>0.05</v>
      </c>
      <c r="N135" s="25">
        <v>0</v>
      </c>
      <c r="P135" s="56">
        <v>995719085</v>
      </c>
      <c r="Q135" s="56"/>
      <c r="S135" s="25">
        <v>0</v>
      </c>
      <c r="U135" s="25">
        <v>995719085</v>
      </c>
      <c r="W135" s="25">
        <v>0.06</v>
      </c>
    </row>
    <row r="136" spans="1:23" ht="21.75" customHeight="1" x14ac:dyDescent="0.2">
      <c r="A136" s="56" t="s">
        <v>19</v>
      </c>
      <c r="B136" s="56"/>
      <c r="D136" s="25">
        <v>0</v>
      </c>
      <c r="F136" s="25">
        <v>104452487</v>
      </c>
      <c r="H136" s="25">
        <v>0</v>
      </c>
      <c r="J136" s="25">
        <v>104452487</v>
      </c>
      <c r="L136" s="25">
        <v>0.01</v>
      </c>
      <c r="N136" s="25">
        <v>0</v>
      </c>
      <c r="P136" s="56">
        <v>1737374196</v>
      </c>
      <c r="Q136" s="56"/>
      <c r="S136" s="25">
        <v>0</v>
      </c>
      <c r="U136" s="25">
        <v>1737374196</v>
      </c>
      <c r="W136" s="25">
        <v>0.1</v>
      </c>
    </row>
    <row r="137" spans="1:23" ht="21.75" customHeight="1" x14ac:dyDescent="0.2">
      <c r="A137" s="56" t="s">
        <v>50</v>
      </c>
      <c r="B137" s="56"/>
      <c r="D137" s="25">
        <v>0</v>
      </c>
      <c r="F137" s="25">
        <v>1349919900</v>
      </c>
      <c r="H137" s="25">
        <v>0</v>
      </c>
      <c r="J137" s="25">
        <v>1349919900</v>
      </c>
      <c r="L137" s="25">
        <v>0.11</v>
      </c>
      <c r="N137" s="25">
        <v>0</v>
      </c>
      <c r="P137" s="56">
        <v>3952342800</v>
      </c>
      <c r="Q137" s="56"/>
      <c r="S137" s="25">
        <v>0</v>
      </c>
      <c r="U137" s="25">
        <v>3952342800</v>
      </c>
      <c r="W137" s="25">
        <v>0.23</v>
      </c>
    </row>
    <row r="138" spans="1:23" ht="21.75" customHeight="1" x14ac:dyDescent="0.2">
      <c r="A138" s="56" t="s">
        <v>36</v>
      </c>
      <c r="B138" s="56"/>
      <c r="D138" s="25">
        <v>0</v>
      </c>
      <c r="F138" s="25">
        <v>-6803775225</v>
      </c>
      <c r="H138" s="25">
        <v>0</v>
      </c>
      <c r="J138" s="25">
        <v>-6803775225</v>
      </c>
      <c r="L138" s="25">
        <v>-0.56999999999999995</v>
      </c>
      <c r="N138" s="25">
        <v>0</v>
      </c>
      <c r="P138" s="56">
        <v>-16237633094</v>
      </c>
      <c r="Q138" s="56"/>
      <c r="S138" s="25">
        <v>0</v>
      </c>
      <c r="U138" s="25">
        <v>-16237633094</v>
      </c>
      <c r="W138" s="25">
        <v>-0.93</v>
      </c>
    </row>
    <row r="139" spans="1:23" ht="21.75" customHeight="1" x14ac:dyDescent="0.2">
      <c r="A139" s="56" t="s">
        <v>45</v>
      </c>
      <c r="B139" s="56"/>
      <c r="D139" s="25">
        <v>0</v>
      </c>
      <c r="F139" s="25">
        <v>2257594410</v>
      </c>
      <c r="H139" s="25">
        <v>0</v>
      </c>
      <c r="J139" s="25">
        <v>2257594410</v>
      </c>
      <c r="L139" s="25">
        <v>0.19</v>
      </c>
      <c r="N139" s="25">
        <v>0</v>
      </c>
      <c r="P139" s="56">
        <v>2211518288</v>
      </c>
      <c r="Q139" s="56"/>
      <c r="S139" s="25">
        <v>0</v>
      </c>
      <c r="U139" s="25">
        <v>2211518288</v>
      </c>
      <c r="W139" s="25">
        <v>0.13</v>
      </c>
    </row>
    <row r="140" spans="1:23" ht="21.75" customHeight="1" x14ac:dyDescent="0.2">
      <c r="A140" s="56" t="s">
        <v>94</v>
      </c>
      <c r="B140" s="56"/>
      <c r="D140" s="25">
        <v>0</v>
      </c>
      <c r="F140" s="25">
        <v>16463154791</v>
      </c>
      <c r="H140" s="25">
        <v>0</v>
      </c>
      <c r="J140" s="25">
        <v>16463154791</v>
      </c>
      <c r="L140" s="25">
        <v>1.39</v>
      </c>
      <c r="N140" s="25">
        <v>0</v>
      </c>
      <c r="P140" s="56">
        <v>3022736690</v>
      </c>
      <c r="Q140" s="56"/>
      <c r="S140" s="25">
        <v>0</v>
      </c>
      <c r="U140" s="25">
        <v>3022736690</v>
      </c>
      <c r="W140" s="25">
        <v>0.17</v>
      </c>
    </row>
    <row r="141" spans="1:23" ht="21.75" customHeight="1" x14ac:dyDescent="0.2">
      <c r="A141" s="56" t="s">
        <v>77</v>
      </c>
      <c r="B141" s="56"/>
      <c r="D141" s="25">
        <v>0</v>
      </c>
      <c r="F141" s="25">
        <v>4977666579</v>
      </c>
      <c r="H141" s="25">
        <v>0</v>
      </c>
      <c r="J141" s="25">
        <v>4977666579</v>
      </c>
      <c r="L141" s="25">
        <v>0.42</v>
      </c>
      <c r="N141" s="25">
        <v>0</v>
      </c>
      <c r="P141" s="56">
        <v>4973814904</v>
      </c>
      <c r="Q141" s="56"/>
      <c r="S141" s="25">
        <v>0</v>
      </c>
      <c r="U141" s="25">
        <v>4973814904</v>
      </c>
      <c r="W141" s="25">
        <v>0.28999999999999998</v>
      </c>
    </row>
    <row r="142" spans="1:23" ht="21.75" customHeight="1" x14ac:dyDescent="0.2">
      <c r="A142" s="56" t="s">
        <v>111</v>
      </c>
      <c r="B142" s="56"/>
      <c r="D142" s="25">
        <v>0</v>
      </c>
      <c r="F142" s="25">
        <v>24778100836</v>
      </c>
      <c r="H142" s="25">
        <v>0</v>
      </c>
      <c r="J142" s="25">
        <v>24778100836</v>
      </c>
      <c r="L142" s="25">
        <v>2.09</v>
      </c>
      <c r="N142" s="25">
        <v>0</v>
      </c>
      <c r="P142" s="56">
        <v>16265420150</v>
      </c>
      <c r="Q142" s="56"/>
      <c r="S142" s="25">
        <v>0</v>
      </c>
      <c r="U142" s="25">
        <v>16265420150</v>
      </c>
      <c r="W142" s="25">
        <v>0.93</v>
      </c>
    </row>
    <row r="143" spans="1:23" ht="21.75" customHeight="1" x14ac:dyDescent="0.2">
      <c r="A143" s="56" t="s">
        <v>40</v>
      </c>
      <c r="B143" s="56"/>
      <c r="D143" s="25">
        <v>0</v>
      </c>
      <c r="F143" s="25">
        <v>5946387258</v>
      </c>
      <c r="H143" s="25">
        <v>0</v>
      </c>
      <c r="J143" s="25">
        <v>5946387258</v>
      </c>
      <c r="L143" s="25">
        <v>0.5</v>
      </c>
      <c r="N143" s="25">
        <v>0</v>
      </c>
      <c r="P143" s="56">
        <v>29191457947</v>
      </c>
      <c r="Q143" s="56"/>
      <c r="S143" s="25">
        <v>0</v>
      </c>
      <c r="U143" s="25">
        <v>29191457947</v>
      </c>
      <c r="W143" s="25">
        <v>1.68</v>
      </c>
    </row>
    <row r="144" spans="1:23" ht="21.75" customHeight="1" x14ac:dyDescent="0.2">
      <c r="A144" s="56" t="s">
        <v>122</v>
      </c>
      <c r="B144" s="56"/>
      <c r="D144" s="25">
        <v>0</v>
      </c>
      <c r="F144" s="25">
        <v>2354904450</v>
      </c>
      <c r="H144" s="25">
        <v>0</v>
      </c>
      <c r="J144" s="25">
        <v>2354904450</v>
      </c>
      <c r="L144" s="25">
        <v>0.2</v>
      </c>
      <c r="N144" s="25">
        <v>0</v>
      </c>
      <c r="P144" s="56">
        <v>19513394812</v>
      </c>
      <c r="Q144" s="56"/>
      <c r="S144" s="25">
        <v>0</v>
      </c>
      <c r="U144" s="25">
        <v>19513394812</v>
      </c>
      <c r="W144" s="25">
        <v>1.1200000000000001</v>
      </c>
    </row>
    <row r="145" spans="1:23" ht="21.75" customHeight="1" x14ac:dyDescent="0.2">
      <c r="A145" s="56" t="s">
        <v>142</v>
      </c>
      <c r="B145" s="56"/>
      <c r="D145" s="25">
        <v>0</v>
      </c>
      <c r="F145" s="25">
        <v>-542812907</v>
      </c>
      <c r="H145" s="25">
        <v>0</v>
      </c>
      <c r="J145" s="25">
        <v>-542812907</v>
      </c>
      <c r="L145" s="25">
        <v>-0.05</v>
      </c>
      <c r="N145" s="25">
        <v>0</v>
      </c>
      <c r="P145" s="56">
        <v>-542812907</v>
      </c>
      <c r="Q145" s="56"/>
      <c r="S145" s="25">
        <v>0</v>
      </c>
      <c r="U145" s="25">
        <v>-542812907</v>
      </c>
      <c r="W145" s="25">
        <v>-0.03</v>
      </c>
    </row>
    <row r="146" spans="1:23" ht="21.75" customHeight="1" x14ac:dyDescent="0.2">
      <c r="A146" s="56" t="s">
        <v>24</v>
      </c>
      <c r="B146" s="56"/>
      <c r="D146" s="25">
        <v>0</v>
      </c>
      <c r="F146" s="25">
        <v>14900174216</v>
      </c>
      <c r="H146" s="25">
        <v>0</v>
      </c>
      <c r="J146" s="25">
        <v>14900174216</v>
      </c>
      <c r="L146" s="25">
        <v>1.26</v>
      </c>
      <c r="N146" s="25">
        <v>0</v>
      </c>
      <c r="P146" s="56">
        <v>36032052246</v>
      </c>
      <c r="Q146" s="56"/>
      <c r="S146" s="25">
        <v>0</v>
      </c>
      <c r="U146" s="25">
        <v>36032052246</v>
      </c>
      <c r="W146" s="25">
        <v>2.0699999999999998</v>
      </c>
    </row>
    <row r="147" spans="1:23" ht="21.75" customHeight="1" x14ac:dyDescent="0.2">
      <c r="A147" s="56" t="s">
        <v>93</v>
      </c>
      <c r="B147" s="56"/>
      <c r="D147" s="25">
        <v>0</v>
      </c>
      <c r="F147" s="25">
        <v>894645000</v>
      </c>
      <c r="H147" s="25">
        <v>0</v>
      </c>
      <c r="J147" s="25">
        <v>894645000</v>
      </c>
      <c r="L147" s="25">
        <v>0.08</v>
      </c>
      <c r="N147" s="25">
        <v>0</v>
      </c>
      <c r="P147" s="56">
        <v>-2117229840</v>
      </c>
      <c r="Q147" s="56"/>
      <c r="S147" s="25">
        <v>0</v>
      </c>
      <c r="U147" s="25">
        <v>-2117229840</v>
      </c>
      <c r="W147" s="25">
        <v>-0.12</v>
      </c>
    </row>
    <row r="148" spans="1:23" ht="21.75" customHeight="1" x14ac:dyDescent="0.2">
      <c r="A148" s="56" t="s">
        <v>27</v>
      </c>
      <c r="B148" s="56"/>
      <c r="D148" s="25">
        <v>0</v>
      </c>
      <c r="F148" s="25">
        <v>1337130236</v>
      </c>
      <c r="H148" s="25">
        <v>0</v>
      </c>
      <c r="J148" s="25">
        <v>1337130236</v>
      </c>
      <c r="L148" s="25">
        <v>0.11</v>
      </c>
      <c r="N148" s="25">
        <v>0</v>
      </c>
      <c r="P148" s="56">
        <v>1404258768</v>
      </c>
      <c r="Q148" s="56"/>
      <c r="S148" s="25">
        <v>0</v>
      </c>
      <c r="U148" s="25">
        <v>1404258768</v>
      </c>
      <c r="W148" s="25">
        <v>0.08</v>
      </c>
    </row>
    <row r="149" spans="1:23" ht="21.75" customHeight="1" x14ac:dyDescent="0.2">
      <c r="A149" s="56" t="s">
        <v>135</v>
      </c>
      <c r="B149" s="56"/>
      <c r="D149" s="25">
        <v>0</v>
      </c>
      <c r="F149" s="25">
        <v>1026156870</v>
      </c>
      <c r="H149" s="25">
        <v>0</v>
      </c>
      <c r="J149" s="25">
        <v>1026156870</v>
      </c>
      <c r="L149" s="25">
        <v>0.09</v>
      </c>
      <c r="N149" s="25">
        <v>0</v>
      </c>
      <c r="P149" s="56">
        <v>1026156870</v>
      </c>
      <c r="Q149" s="56"/>
      <c r="S149" s="25">
        <v>0</v>
      </c>
      <c r="U149" s="25">
        <v>1026156870</v>
      </c>
      <c r="W149" s="25">
        <v>0.06</v>
      </c>
    </row>
    <row r="150" spans="1:23" ht="21.75" customHeight="1" x14ac:dyDescent="0.2">
      <c r="A150" s="56" t="s">
        <v>113</v>
      </c>
      <c r="B150" s="56"/>
      <c r="D150" s="25">
        <v>0</v>
      </c>
      <c r="F150" s="25">
        <v>3894070817</v>
      </c>
      <c r="H150" s="25">
        <v>0</v>
      </c>
      <c r="J150" s="25">
        <v>3894070817</v>
      </c>
      <c r="L150" s="25">
        <v>0.33</v>
      </c>
      <c r="N150" s="25">
        <v>0</v>
      </c>
      <c r="P150" s="56">
        <v>3907610537</v>
      </c>
      <c r="Q150" s="56"/>
      <c r="S150" s="25">
        <v>0</v>
      </c>
      <c r="U150" s="25">
        <v>3907610537</v>
      </c>
      <c r="W150" s="25">
        <v>0.22</v>
      </c>
    </row>
    <row r="151" spans="1:23" ht="21.75" customHeight="1" x14ac:dyDescent="0.2">
      <c r="A151" s="56" t="s">
        <v>28</v>
      </c>
      <c r="B151" s="56"/>
      <c r="D151" s="25">
        <v>0</v>
      </c>
      <c r="F151" s="25">
        <v>3554544796</v>
      </c>
      <c r="H151" s="25">
        <v>0</v>
      </c>
      <c r="J151" s="25">
        <v>3554544796</v>
      </c>
      <c r="L151" s="25">
        <v>0.3</v>
      </c>
      <c r="N151" s="25">
        <v>0</v>
      </c>
      <c r="P151" s="56">
        <v>3634732797</v>
      </c>
      <c r="Q151" s="56"/>
      <c r="S151" s="25">
        <v>0</v>
      </c>
      <c r="U151" s="25">
        <v>3634732797</v>
      </c>
      <c r="W151" s="25">
        <v>0.21</v>
      </c>
    </row>
    <row r="152" spans="1:23" ht="21.75" customHeight="1" x14ac:dyDescent="0.2">
      <c r="A152" s="56" t="s">
        <v>73</v>
      </c>
      <c r="B152" s="56"/>
      <c r="D152" s="25">
        <v>0</v>
      </c>
      <c r="F152" s="25">
        <v>37186844151</v>
      </c>
      <c r="H152" s="25">
        <v>0</v>
      </c>
      <c r="J152" s="25">
        <v>37186844151</v>
      </c>
      <c r="L152" s="25">
        <v>3.14</v>
      </c>
      <c r="N152" s="25">
        <v>0</v>
      </c>
      <c r="P152" s="56">
        <v>26870263239</v>
      </c>
      <c r="Q152" s="56"/>
      <c r="S152" s="25">
        <v>0</v>
      </c>
      <c r="U152" s="25">
        <v>26870263239</v>
      </c>
      <c r="W152" s="25">
        <v>1.54</v>
      </c>
    </row>
    <row r="153" spans="1:23" ht="21.75" customHeight="1" x14ac:dyDescent="0.2">
      <c r="A153" s="58" t="s">
        <v>140</v>
      </c>
      <c r="B153" s="58"/>
      <c r="D153" s="26">
        <v>0</v>
      </c>
      <c r="F153" s="26">
        <v>9526948200</v>
      </c>
      <c r="H153" s="26">
        <v>0</v>
      </c>
      <c r="J153" s="26">
        <v>9526948200</v>
      </c>
      <c r="L153" s="26">
        <v>0.8</v>
      </c>
      <c r="N153" s="26">
        <v>0</v>
      </c>
      <c r="P153" s="56">
        <v>9526948200</v>
      </c>
      <c r="Q153" s="58"/>
      <c r="S153" s="26">
        <v>0</v>
      </c>
      <c r="U153" s="26">
        <v>9526948200</v>
      </c>
      <c r="W153" s="26">
        <v>0.55000000000000004</v>
      </c>
    </row>
    <row r="154" spans="1:23" ht="21.75" customHeight="1" x14ac:dyDescent="0.2">
      <c r="A154" s="57" t="s">
        <v>143</v>
      </c>
      <c r="B154" s="57"/>
      <c r="D154" s="68">
        <v>44646257139</v>
      </c>
      <c r="E154" s="65"/>
      <c r="F154" s="68">
        <v>1041448311401</v>
      </c>
      <c r="G154" s="65"/>
      <c r="H154" s="68">
        <v>149564160006</v>
      </c>
      <c r="I154" s="65"/>
      <c r="J154" s="68">
        <v>1235658728546</v>
      </c>
      <c r="K154" s="65"/>
      <c r="L154" s="68">
        <v>104.2</v>
      </c>
      <c r="M154" s="65"/>
      <c r="N154" s="68">
        <v>195139522038</v>
      </c>
      <c r="O154" s="65"/>
      <c r="P154" s="65"/>
      <c r="Q154" s="68">
        <v>1103151045298</v>
      </c>
      <c r="R154" s="65"/>
      <c r="S154" s="68">
        <v>329939955757</v>
      </c>
      <c r="T154" s="65"/>
      <c r="U154" s="68">
        <v>1628230523093</v>
      </c>
      <c r="V154" s="65"/>
      <c r="W154" s="68">
        <v>93.6</v>
      </c>
    </row>
    <row r="155" spans="1:23" ht="13.5" thickTop="1" x14ac:dyDescent="0.2"/>
  </sheetData>
  <mergeCells count="301">
    <mergeCell ref="A154:B154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W11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1.75" customHeight="1" x14ac:dyDescent="0.2">
      <c r="A2" s="39" t="s">
        <v>158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4.45" customHeight="1" x14ac:dyDescent="0.2"/>
    <row r="5" spans="1:23" ht="14.45" customHeight="1" x14ac:dyDescent="0.2">
      <c r="A5" s="1" t="s">
        <v>201</v>
      </c>
      <c r="B5" s="41" t="s">
        <v>202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4.45" customHeight="1" x14ac:dyDescent="0.2">
      <c r="D6" s="42" t="s">
        <v>173</v>
      </c>
      <c r="E6" s="42"/>
      <c r="F6" s="42"/>
      <c r="G6" s="42"/>
      <c r="H6" s="42"/>
      <c r="I6" s="42"/>
      <c r="J6" s="42"/>
      <c r="K6" s="42"/>
      <c r="L6" s="42"/>
      <c r="N6" s="42" t="s">
        <v>174</v>
      </c>
      <c r="O6" s="42"/>
      <c r="P6" s="42"/>
      <c r="Q6" s="42"/>
      <c r="R6" s="42"/>
      <c r="S6" s="42"/>
      <c r="T6" s="42"/>
      <c r="U6" s="42"/>
      <c r="V6" s="42"/>
      <c r="W6" s="42"/>
    </row>
    <row r="7" spans="1:23" ht="14.45" customHeight="1" x14ac:dyDescent="0.2">
      <c r="D7" s="3"/>
      <c r="E7" s="3"/>
      <c r="F7" s="3"/>
      <c r="G7" s="3"/>
      <c r="H7" s="3"/>
      <c r="I7" s="3"/>
      <c r="J7" s="43" t="s">
        <v>143</v>
      </c>
      <c r="K7" s="43"/>
      <c r="L7" s="43"/>
      <c r="N7" s="3"/>
      <c r="O7" s="3"/>
      <c r="P7" s="3"/>
      <c r="Q7" s="3"/>
      <c r="R7" s="3"/>
      <c r="S7" s="3"/>
      <c r="T7" s="3"/>
      <c r="U7" s="43" t="s">
        <v>143</v>
      </c>
      <c r="V7" s="43"/>
      <c r="W7" s="43"/>
    </row>
    <row r="8" spans="1:23" ht="14.45" customHeight="1" x14ac:dyDescent="0.2">
      <c r="A8" s="42" t="s">
        <v>145</v>
      </c>
      <c r="B8" s="42"/>
      <c r="D8" s="2" t="s">
        <v>203</v>
      </c>
      <c r="F8" s="2" t="s">
        <v>177</v>
      </c>
      <c r="H8" s="2" t="s">
        <v>178</v>
      </c>
      <c r="J8" s="4" t="s">
        <v>149</v>
      </c>
      <c r="K8" s="3"/>
      <c r="L8" s="4" t="s">
        <v>163</v>
      </c>
      <c r="N8" s="2" t="s">
        <v>203</v>
      </c>
      <c r="P8" s="42" t="s">
        <v>177</v>
      </c>
      <c r="Q8" s="42"/>
      <c r="S8" s="2" t="s">
        <v>178</v>
      </c>
      <c r="U8" s="4" t="s">
        <v>149</v>
      </c>
      <c r="V8" s="3"/>
      <c r="W8" s="4" t="s">
        <v>163</v>
      </c>
    </row>
    <row r="9" spans="1:23" ht="21.75" customHeight="1" x14ac:dyDescent="0.2">
      <c r="A9" s="59" t="s">
        <v>204</v>
      </c>
      <c r="B9" s="59"/>
      <c r="D9" s="17">
        <v>0</v>
      </c>
      <c r="F9" s="17">
        <v>0</v>
      </c>
      <c r="H9" s="17">
        <v>0</v>
      </c>
      <c r="J9" s="17">
        <v>0</v>
      </c>
      <c r="L9" s="18">
        <v>0</v>
      </c>
      <c r="N9" s="17">
        <v>0</v>
      </c>
      <c r="P9" s="45">
        <v>0</v>
      </c>
      <c r="Q9" s="60"/>
      <c r="S9" s="17">
        <v>-1082687</v>
      </c>
      <c r="U9" s="17">
        <v>-1082687</v>
      </c>
      <c r="W9" s="18">
        <v>0</v>
      </c>
    </row>
    <row r="10" spans="1:23" ht="21.75" customHeight="1" x14ac:dyDescent="0.2">
      <c r="A10" s="50" t="s">
        <v>143</v>
      </c>
      <c r="B10" s="50"/>
      <c r="D10" s="15">
        <v>0</v>
      </c>
      <c r="F10" s="15">
        <v>0</v>
      </c>
      <c r="H10" s="15">
        <v>0</v>
      </c>
      <c r="J10" s="15">
        <v>0</v>
      </c>
      <c r="L10" s="16">
        <v>0</v>
      </c>
      <c r="N10" s="15">
        <v>0</v>
      </c>
      <c r="Q10" s="15">
        <v>0</v>
      </c>
      <c r="S10" s="15">
        <v>-1082687</v>
      </c>
      <c r="U10" s="15">
        <v>-1082687</v>
      </c>
      <c r="W10" s="16">
        <v>0</v>
      </c>
    </row>
    <row r="11" spans="1:23" x14ac:dyDescent="0.2">
      <c r="J11" s="75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J11"/>
  <sheetViews>
    <sheetView rightToLeft="1" workbookViewId="0">
      <selection activeCell="H11" sqref="H11"/>
    </sheetView>
  </sheetViews>
  <sheetFormatPr defaultRowHeight="12.75" x14ac:dyDescent="0.2"/>
  <cols>
    <col min="1" max="1" width="5.140625" style="19" customWidth="1"/>
    <col min="2" max="2" width="40.28515625" style="19" customWidth="1"/>
    <col min="3" max="3" width="1.28515625" style="19" customWidth="1"/>
    <col min="4" max="4" width="19.42578125" style="19" customWidth="1"/>
    <col min="5" max="5" width="1.28515625" style="19" customWidth="1"/>
    <col min="6" max="6" width="20.7109375" style="19" customWidth="1"/>
    <col min="7" max="7" width="1.28515625" style="19" customWidth="1"/>
    <col min="8" max="8" width="19.42578125" style="19" customWidth="1"/>
    <col min="9" max="9" width="1.28515625" style="19" customWidth="1"/>
    <col min="10" max="10" width="19.42578125" style="19" customWidth="1"/>
    <col min="11" max="11" width="0.28515625" style="19" customWidth="1"/>
    <col min="12" max="16384" width="9.140625" style="19"/>
  </cols>
  <sheetData>
    <row r="1" spans="1:1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2">
      <c r="A2" s="51" t="s">
        <v>158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2"/>
    <row r="5" spans="1:10" ht="14.45" customHeight="1" x14ac:dyDescent="0.2">
      <c r="A5" s="20" t="s">
        <v>205</v>
      </c>
      <c r="B5" s="52" t="s">
        <v>206</v>
      </c>
      <c r="C5" s="52"/>
      <c r="D5" s="52"/>
      <c r="E5" s="52"/>
      <c r="F5" s="52"/>
      <c r="G5" s="52"/>
      <c r="H5" s="52"/>
      <c r="I5" s="52"/>
      <c r="J5" s="52"/>
    </row>
    <row r="6" spans="1:10" ht="14.45" customHeight="1" x14ac:dyDescent="0.2">
      <c r="D6" s="53" t="s">
        <v>173</v>
      </c>
      <c r="E6" s="53"/>
      <c r="F6" s="53"/>
      <c r="H6" s="53" t="s">
        <v>174</v>
      </c>
      <c r="I6" s="53"/>
      <c r="J6" s="53"/>
    </row>
    <row r="7" spans="1:10" ht="36.4" customHeight="1" x14ac:dyDescent="0.2">
      <c r="A7" s="53" t="s">
        <v>207</v>
      </c>
      <c r="B7" s="53"/>
      <c r="D7" s="28" t="s">
        <v>208</v>
      </c>
      <c r="E7" s="21"/>
      <c r="F7" s="28" t="s">
        <v>209</v>
      </c>
      <c r="H7" s="28" t="s">
        <v>208</v>
      </c>
      <c r="I7" s="21"/>
      <c r="J7" s="28" t="s">
        <v>209</v>
      </c>
    </row>
    <row r="8" spans="1:10" ht="21.75" customHeight="1" x14ac:dyDescent="0.2">
      <c r="A8" s="55" t="s">
        <v>152</v>
      </c>
      <c r="B8" s="55"/>
      <c r="D8" s="24">
        <v>0</v>
      </c>
      <c r="F8" s="24"/>
      <c r="H8" s="24">
        <v>49212661078</v>
      </c>
      <c r="J8" s="24"/>
    </row>
    <row r="9" spans="1:10" ht="21.75" customHeight="1" x14ac:dyDescent="0.2">
      <c r="A9" s="56" t="s">
        <v>154</v>
      </c>
      <c r="B9" s="56"/>
      <c r="D9" s="25">
        <v>0</v>
      </c>
      <c r="F9" s="25"/>
      <c r="H9" s="25">
        <v>1752706038</v>
      </c>
      <c r="J9" s="25"/>
    </row>
    <row r="10" spans="1:10" ht="21.75" customHeight="1" x14ac:dyDescent="0.2">
      <c r="A10" s="58" t="s">
        <v>154</v>
      </c>
      <c r="B10" s="58"/>
      <c r="D10" s="37">
        <v>0</v>
      </c>
      <c r="F10" s="26"/>
      <c r="H10" s="26">
        <v>44638397680</v>
      </c>
      <c r="J10" s="26"/>
    </row>
    <row r="11" spans="1:10" ht="21.75" customHeight="1" x14ac:dyDescent="0.2">
      <c r="A11" s="57" t="s">
        <v>143</v>
      </c>
      <c r="B11" s="57"/>
      <c r="D11" s="38">
        <v>0</v>
      </c>
      <c r="F11" s="27"/>
      <c r="H11" s="27">
        <v>95603764796</v>
      </c>
      <c r="J11" s="68"/>
    </row>
  </sheetData>
  <mergeCells count="11"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J11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10" ht="29.1" customHeight="1" x14ac:dyDescent="0.2">
      <c r="A1" s="39" t="s">
        <v>0</v>
      </c>
      <c r="B1" s="39"/>
      <c r="C1" s="39"/>
      <c r="D1" s="39"/>
      <c r="E1" s="39"/>
      <c r="F1" s="39"/>
    </row>
    <row r="2" spans="1:10" ht="21.75" customHeight="1" x14ac:dyDescent="0.2">
      <c r="A2" s="39" t="s">
        <v>158</v>
      </c>
      <c r="B2" s="39"/>
      <c r="C2" s="39"/>
      <c r="D2" s="39"/>
      <c r="E2" s="39"/>
      <c r="F2" s="39"/>
    </row>
    <row r="3" spans="1:10" ht="21.75" customHeight="1" x14ac:dyDescent="0.2">
      <c r="A3" s="39" t="s">
        <v>2</v>
      </c>
      <c r="B3" s="39"/>
      <c r="C3" s="39"/>
      <c r="D3" s="39"/>
      <c r="E3" s="39"/>
      <c r="F3" s="39"/>
    </row>
    <row r="4" spans="1:10" ht="14.45" customHeight="1" x14ac:dyDescent="0.2"/>
    <row r="5" spans="1:10" ht="29.1" customHeight="1" x14ac:dyDescent="0.2">
      <c r="A5" s="1" t="s">
        <v>210</v>
      </c>
      <c r="B5" s="41" t="s">
        <v>169</v>
      </c>
      <c r="C5" s="41"/>
      <c r="D5" s="41"/>
      <c r="E5" s="41"/>
      <c r="F5" s="41"/>
    </row>
    <row r="6" spans="1:10" ht="14.45" customHeight="1" x14ac:dyDescent="0.2">
      <c r="D6" s="2" t="s">
        <v>173</v>
      </c>
      <c r="F6" s="2" t="s">
        <v>9</v>
      </c>
    </row>
    <row r="7" spans="1:10" ht="14.45" customHeight="1" x14ac:dyDescent="0.2">
      <c r="A7" s="42" t="s">
        <v>169</v>
      </c>
      <c r="B7" s="42"/>
      <c r="D7" s="4" t="s">
        <v>149</v>
      </c>
      <c r="F7" s="4" t="s">
        <v>149</v>
      </c>
    </row>
    <row r="8" spans="1:10" ht="21.75" customHeight="1" x14ac:dyDescent="0.2">
      <c r="A8" s="44" t="s">
        <v>169</v>
      </c>
      <c r="B8" s="44"/>
      <c r="D8" s="6">
        <v>0</v>
      </c>
      <c r="F8" s="6">
        <v>433878094</v>
      </c>
    </row>
    <row r="9" spans="1:10" ht="21.75" customHeight="1" x14ac:dyDescent="0.2">
      <c r="A9" s="46" t="s">
        <v>211</v>
      </c>
      <c r="B9" s="46"/>
      <c r="D9" s="9">
        <v>0</v>
      </c>
      <c r="F9" s="9">
        <v>20537739</v>
      </c>
    </row>
    <row r="10" spans="1:10" ht="21.75" customHeight="1" x14ac:dyDescent="0.2">
      <c r="A10" s="48" t="s">
        <v>212</v>
      </c>
      <c r="B10" s="48"/>
      <c r="D10" s="13">
        <v>484483538</v>
      </c>
      <c r="F10" s="13">
        <f>1711513250-522025315</f>
        <v>1189487935</v>
      </c>
    </row>
    <row r="11" spans="1:10" ht="21.75" customHeight="1" x14ac:dyDescent="0.2">
      <c r="A11" s="50" t="s">
        <v>143</v>
      </c>
      <c r="B11" s="50"/>
      <c r="D11" s="15">
        <v>484483538</v>
      </c>
      <c r="F11" s="15">
        <f>2165929083-522025315</f>
        <v>1643903768</v>
      </c>
      <c r="J11" s="75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>
    <pageSetUpPr fitToPage="1"/>
  </sheetPr>
  <dimension ref="A1:S45"/>
  <sheetViews>
    <sheetView rightToLeft="1" workbookViewId="0">
      <pane ySplit="7" topLeftCell="A8" activePane="bottomLeft" state="frozen"/>
      <selection activeCell="J11" sqref="J11"/>
      <selection pane="bottomLeft" activeCell="J11" sqref="J11"/>
    </sheetView>
  </sheetViews>
  <sheetFormatPr defaultRowHeight="12.75" x14ac:dyDescent="0.2"/>
  <cols>
    <col min="1" max="1" width="29.85546875" style="19" bestFit="1" customWidth="1"/>
    <col min="2" max="2" width="1.28515625" style="19" customWidth="1"/>
    <col min="3" max="3" width="16.85546875" style="19" customWidth="1"/>
    <col min="4" max="4" width="1.28515625" style="19" customWidth="1"/>
    <col min="5" max="5" width="19" style="19" bestFit="1" customWidth="1"/>
    <col min="6" max="6" width="1.28515625" style="19" customWidth="1"/>
    <col min="7" max="7" width="15.140625" style="19" bestFit="1" customWidth="1"/>
    <col min="8" max="8" width="1.28515625" style="19" customWidth="1"/>
    <col min="9" max="9" width="15.7109375" style="19" bestFit="1" customWidth="1"/>
    <col min="10" max="10" width="1.28515625" style="19" customWidth="1"/>
    <col min="11" max="11" width="14.5703125" style="19" bestFit="1" customWidth="1"/>
    <col min="12" max="12" width="1.28515625" style="19" customWidth="1"/>
    <col min="13" max="13" width="15.5703125" style="19" customWidth="1"/>
    <col min="14" max="14" width="1.28515625" style="19" customWidth="1"/>
    <col min="15" max="15" width="16.7109375" style="19" bestFit="1" customWidth="1"/>
    <col min="16" max="16" width="1.140625" style="19" customWidth="1"/>
    <col min="17" max="17" width="14.28515625" style="19" bestFit="1" customWidth="1"/>
    <col min="18" max="18" width="0.85546875" style="19" customWidth="1"/>
    <col min="19" max="19" width="16.85546875" style="19" bestFit="1" customWidth="1"/>
    <col min="20" max="20" width="0.85546875" style="19" customWidth="1"/>
    <col min="21" max="16384" width="9.140625" style="19"/>
  </cols>
  <sheetData>
    <row r="1" spans="1:19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21.75" customHeight="1" x14ac:dyDescent="0.2">
      <c r="A2" s="51" t="s">
        <v>158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14.45" customHeight="1" x14ac:dyDescent="0.2"/>
    <row r="5" spans="1:19" ht="14.45" customHeight="1" x14ac:dyDescent="0.2">
      <c r="A5" s="52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4.45" customHeight="1" x14ac:dyDescent="0.2">
      <c r="A6" s="53" t="s">
        <v>144</v>
      </c>
      <c r="C6" s="53" t="s">
        <v>213</v>
      </c>
      <c r="D6" s="53"/>
      <c r="E6" s="53"/>
      <c r="F6" s="53"/>
      <c r="G6" s="53"/>
      <c r="I6" s="53" t="s">
        <v>173</v>
      </c>
      <c r="J6" s="53"/>
      <c r="K6" s="53"/>
      <c r="L6" s="53"/>
      <c r="M6" s="53"/>
      <c r="O6" s="53" t="s">
        <v>174</v>
      </c>
      <c r="P6" s="53"/>
      <c r="Q6" s="53"/>
      <c r="R6" s="53"/>
      <c r="S6" s="53"/>
    </row>
    <row r="7" spans="1:19" ht="42" x14ac:dyDescent="0.2">
      <c r="A7" s="53"/>
      <c r="C7" s="28" t="s">
        <v>214</v>
      </c>
      <c r="D7" s="21"/>
      <c r="E7" s="28" t="s">
        <v>215</v>
      </c>
      <c r="F7" s="21"/>
      <c r="G7" s="28" t="s">
        <v>216</v>
      </c>
      <c r="I7" s="28" t="s">
        <v>217</v>
      </c>
      <c r="J7" s="21"/>
      <c r="K7" s="28" t="s">
        <v>218</v>
      </c>
      <c r="L7" s="21"/>
      <c r="M7" s="28" t="s">
        <v>219</v>
      </c>
      <c r="O7" s="28" t="s">
        <v>217</v>
      </c>
      <c r="P7" s="21"/>
      <c r="Q7" s="28" t="s">
        <v>218</v>
      </c>
      <c r="R7" s="21"/>
      <c r="S7" s="28" t="s">
        <v>219</v>
      </c>
    </row>
    <row r="8" spans="1:19" ht="21.75" customHeight="1" x14ac:dyDescent="0.2">
      <c r="A8" s="24" t="s">
        <v>75</v>
      </c>
      <c r="C8" s="24" t="s">
        <v>220</v>
      </c>
      <c r="E8" s="24">
        <v>11456190</v>
      </c>
      <c r="G8" s="24">
        <v>720</v>
      </c>
      <c r="I8" s="24">
        <v>0</v>
      </c>
      <c r="K8" s="24">
        <v>0</v>
      </c>
      <c r="M8" s="24">
        <v>0</v>
      </c>
      <c r="O8" s="24">
        <v>8248456800</v>
      </c>
      <c r="Q8" s="24">
        <v>149770231</v>
      </c>
      <c r="S8" s="24">
        <v>8098686569</v>
      </c>
    </row>
    <row r="9" spans="1:19" ht="21.75" customHeight="1" x14ac:dyDescent="0.2">
      <c r="A9" s="25" t="s">
        <v>78</v>
      </c>
      <c r="C9" s="25" t="s">
        <v>221</v>
      </c>
      <c r="E9" s="25">
        <v>12400000</v>
      </c>
      <c r="G9" s="25">
        <v>55</v>
      </c>
      <c r="I9" s="25">
        <v>0</v>
      </c>
      <c r="K9" s="25">
        <v>0</v>
      </c>
      <c r="M9" s="25">
        <v>0</v>
      </c>
      <c r="O9" s="25">
        <v>682000000</v>
      </c>
      <c r="Q9" s="25">
        <v>0</v>
      </c>
      <c r="S9" s="25">
        <v>682000000</v>
      </c>
    </row>
    <row r="10" spans="1:19" ht="21.75" customHeight="1" x14ac:dyDescent="0.2">
      <c r="A10" s="25" t="s">
        <v>59</v>
      </c>
      <c r="C10" s="25" t="s">
        <v>222</v>
      </c>
      <c r="E10" s="25">
        <v>55703762</v>
      </c>
      <c r="G10" s="25">
        <v>160</v>
      </c>
      <c r="I10" s="25">
        <v>8912601920</v>
      </c>
      <c r="K10" s="66">
        <v>650761410</v>
      </c>
      <c r="M10" s="25">
        <v>8261840510</v>
      </c>
      <c r="O10" s="25">
        <v>8912601920</v>
      </c>
      <c r="Q10" s="25">
        <v>650761410</v>
      </c>
      <c r="S10" s="25">
        <v>8261840510</v>
      </c>
    </row>
    <row r="11" spans="1:19" ht="21.75" customHeight="1" x14ac:dyDescent="0.2">
      <c r="A11" s="25" t="s">
        <v>80</v>
      </c>
      <c r="C11" s="25" t="s">
        <v>223</v>
      </c>
      <c r="E11" s="25">
        <v>2800000</v>
      </c>
      <c r="G11" s="25">
        <v>50</v>
      </c>
      <c r="I11" s="25">
        <v>0</v>
      </c>
      <c r="J11" s="65"/>
      <c r="K11" s="66">
        <v>0</v>
      </c>
      <c r="M11" s="25">
        <v>0</v>
      </c>
      <c r="O11" s="25">
        <v>140000000</v>
      </c>
      <c r="Q11" s="25">
        <v>0</v>
      </c>
      <c r="S11" s="25">
        <v>140000000</v>
      </c>
    </row>
    <row r="12" spans="1:19" ht="21.75" customHeight="1" x14ac:dyDescent="0.2">
      <c r="A12" s="25" t="s">
        <v>100</v>
      </c>
      <c r="C12" s="25" t="s">
        <v>224</v>
      </c>
      <c r="E12" s="25">
        <v>34277</v>
      </c>
      <c r="G12" s="25">
        <v>290</v>
      </c>
      <c r="I12" s="25">
        <v>9940330</v>
      </c>
      <c r="K12" s="66">
        <v>631233</v>
      </c>
      <c r="M12" s="25">
        <v>9309097</v>
      </c>
      <c r="O12" s="25">
        <v>9940330</v>
      </c>
      <c r="Q12" s="25">
        <v>631233</v>
      </c>
      <c r="S12" s="25">
        <v>9309097</v>
      </c>
    </row>
    <row r="13" spans="1:19" ht="21.75" customHeight="1" x14ac:dyDescent="0.2">
      <c r="A13" s="25" t="s">
        <v>83</v>
      </c>
      <c r="C13" s="25" t="s">
        <v>225</v>
      </c>
      <c r="E13" s="25">
        <v>41352</v>
      </c>
      <c r="G13" s="25">
        <v>110</v>
      </c>
      <c r="I13" s="25">
        <v>4548720</v>
      </c>
      <c r="K13" s="66">
        <v>651343</v>
      </c>
      <c r="M13" s="25">
        <v>3897377</v>
      </c>
      <c r="O13" s="25">
        <v>4548720</v>
      </c>
      <c r="Q13" s="25">
        <v>651343</v>
      </c>
      <c r="S13" s="25">
        <v>3897377</v>
      </c>
    </row>
    <row r="14" spans="1:19" ht="21.75" customHeight="1" x14ac:dyDescent="0.2">
      <c r="A14" s="25" t="s">
        <v>114</v>
      </c>
      <c r="C14" s="25" t="s">
        <v>226</v>
      </c>
      <c r="E14" s="25">
        <v>270799726</v>
      </c>
      <c r="G14" s="25">
        <v>30</v>
      </c>
      <c r="I14" s="25">
        <v>0</v>
      </c>
      <c r="K14" s="66">
        <v>0</v>
      </c>
      <c r="M14" s="25">
        <v>0</v>
      </c>
      <c r="O14" s="25">
        <v>8123991780</v>
      </c>
      <c r="Q14" s="25">
        <v>0</v>
      </c>
      <c r="S14" s="25">
        <v>8123991780</v>
      </c>
    </row>
    <row r="15" spans="1:19" ht="21.75" customHeight="1" x14ac:dyDescent="0.2">
      <c r="A15" s="25" t="s">
        <v>98</v>
      </c>
      <c r="C15" s="25" t="s">
        <v>7</v>
      </c>
      <c r="E15" s="25">
        <v>18180157</v>
      </c>
      <c r="G15" s="25">
        <v>13</v>
      </c>
      <c r="I15" s="25">
        <v>0</v>
      </c>
      <c r="K15" s="66">
        <v>0</v>
      </c>
      <c r="M15" s="25">
        <v>0</v>
      </c>
      <c r="O15" s="25">
        <v>236342041</v>
      </c>
      <c r="Q15" s="25">
        <v>13723086</v>
      </c>
      <c r="S15" s="25">
        <v>222618955</v>
      </c>
    </row>
    <row r="16" spans="1:19" ht="21.75" customHeight="1" x14ac:dyDescent="0.2">
      <c r="A16" s="25" t="s">
        <v>84</v>
      </c>
      <c r="C16" s="25" t="s">
        <v>227</v>
      </c>
      <c r="E16" s="25">
        <v>23592513</v>
      </c>
      <c r="G16" s="25">
        <v>519</v>
      </c>
      <c r="I16" s="25">
        <v>12244514247</v>
      </c>
      <c r="K16" s="66">
        <v>937119686</v>
      </c>
      <c r="M16" s="25">
        <v>11307394561</v>
      </c>
      <c r="O16" s="25">
        <v>12244514247</v>
      </c>
      <c r="Q16" s="25">
        <v>937119686</v>
      </c>
      <c r="S16" s="25">
        <v>11307394561</v>
      </c>
    </row>
    <row r="17" spans="1:19" ht="21.75" customHeight="1" x14ac:dyDescent="0.2">
      <c r="A17" s="25" t="s">
        <v>39</v>
      </c>
      <c r="C17" s="25" t="s">
        <v>228</v>
      </c>
      <c r="E17" s="25">
        <v>19094103</v>
      </c>
      <c r="G17" s="25">
        <v>525</v>
      </c>
      <c r="I17" s="25">
        <v>0</v>
      </c>
      <c r="K17" s="66">
        <v>0</v>
      </c>
      <c r="M17" s="25">
        <v>0</v>
      </c>
      <c r="O17" s="25">
        <v>10024404075</v>
      </c>
      <c r="Q17" s="25">
        <v>0</v>
      </c>
      <c r="S17" s="25">
        <v>10024404075</v>
      </c>
    </row>
    <row r="18" spans="1:19" ht="21.75" customHeight="1" x14ac:dyDescent="0.2">
      <c r="A18" s="25" t="s">
        <v>67</v>
      </c>
      <c r="C18" s="25" t="s">
        <v>229</v>
      </c>
      <c r="E18" s="25">
        <v>14455376</v>
      </c>
      <c r="G18" s="25">
        <v>350</v>
      </c>
      <c r="I18" s="25">
        <v>0</v>
      </c>
      <c r="K18" s="66">
        <v>0</v>
      </c>
      <c r="M18" s="25">
        <v>0</v>
      </c>
      <c r="O18" s="25">
        <v>5059381600</v>
      </c>
      <c r="Q18" s="25">
        <v>0</v>
      </c>
      <c r="S18" s="25">
        <v>5059381600</v>
      </c>
    </row>
    <row r="19" spans="1:19" ht="21.75" customHeight="1" x14ac:dyDescent="0.2">
      <c r="A19" s="25" t="s">
        <v>23</v>
      </c>
      <c r="C19" s="25" t="s">
        <v>228</v>
      </c>
      <c r="E19" s="25">
        <v>6278730</v>
      </c>
      <c r="G19" s="25">
        <v>90</v>
      </c>
      <c r="I19" s="25">
        <v>0</v>
      </c>
      <c r="K19" s="66">
        <v>0</v>
      </c>
      <c r="M19" s="25">
        <v>0</v>
      </c>
      <c r="O19" s="25">
        <v>565085700</v>
      </c>
      <c r="Q19" s="25">
        <v>53600813</v>
      </c>
      <c r="S19" s="25">
        <v>511484887</v>
      </c>
    </row>
    <row r="20" spans="1:19" ht="21.75" customHeight="1" x14ac:dyDescent="0.2">
      <c r="A20" s="25" t="s">
        <v>21</v>
      </c>
      <c r="C20" s="25" t="s">
        <v>226</v>
      </c>
      <c r="E20" s="25">
        <v>13898982</v>
      </c>
      <c r="G20" s="25">
        <v>750</v>
      </c>
      <c r="I20" s="25">
        <v>0</v>
      </c>
      <c r="K20" s="66">
        <v>0</v>
      </c>
      <c r="M20" s="25">
        <v>0</v>
      </c>
      <c r="O20" s="25">
        <v>10424236500</v>
      </c>
      <c r="Q20" s="25">
        <v>0</v>
      </c>
      <c r="S20" s="25">
        <v>10424236500</v>
      </c>
    </row>
    <row r="21" spans="1:19" ht="21.75" customHeight="1" x14ac:dyDescent="0.2">
      <c r="A21" s="25" t="s">
        <v>89</v>
      </c>
      <c r="C21" s="25" t="s">
        <v>230</v>
      </c>
      <c r="E21" s="25">
        <v>22760813</v>
      </c>
      <c r="G21" s="25">
        <v>470</v>
      </c>
      <c r="I21" s="25">
        <v>0</v>
      </c>
      <c r="K21" s="66">
        <v>0</v>
      </c>
      <c r="M21" s="25">
        <v>0</v>
      </c>
      <c r="O21" s="25">
        <v>10697582110</v>
      </c>
      <c r="Q21" s="25">
        <v>0</v>
      </c>
      <c r="S21" s="25">
        <v>10697582110</v>
      </c>
    </row>
    <row r="22" spans="1:19" ht="21.75" customHeight="1" x14ac:dyDescent="0.2">
      <c r="A22" s="25" t="s">
        <v>53</v>
      </c>
      <c r="C22" s="25" t="s">
        <v>231</v>
      </c>
      <c r="E22" s="25">
        <v>22781529</v>
      </c>
      <c r="G22" s="25">
        <v>370</v>
      </c>
      <c r="I22" s="25">
        <v>8429165730</v>
      </c>
      <c r="K22" s="66">
        <v>1172926363</v>
      </c>
      <c r="M22" s="25">
        <v>7256239367</v>
      </c>
      <c r="O22" s="25">
        <v>8429165730</v>
      </c>
      <c r="Q22" s="25">
        <v>1172926363</v>
      </c>
      <c r="S22" s="25">
        <v>7256239367</v>
      </c>
    </row>
    <row r="23" spans="1:19" ht="21.75" customHeight="1" x14ac:dyDescent="0.2">
      <c r="A23" s="25" t="s">
        <v>37</v>
      </c>
      <c r="C23" s="25" t="s">
        <v>9</v>
      </c>
      <c r="E23" s="25">
        <v>31758519</v>
      </c>
      <c r="G23" s="25">
        <v>300</v>
      </c>
      <c r="I23" s="25">
        <v>9527555700</v>
      </c>
      <c r="K23" s="66">
        <v>1369062256</v>
      </c>
      <c r="M23" s="25">
        <v>8158493444</v>
      </c>
      <c r="O23" s="25">
        <v>9527555700</v>
      </c>
      <c r="Q23" s="25">
        <v>1369062256</v>
      </c>
      <c r="S23" s="25">
        <v>8158493444</v>
      </c>
    </row>
    <row r="24" spans="1:19" ht="21.75" customHeight="1" x14ac:dyDescent="0.2">
      <c r="A24" s="25" t="s">
        <v>181</v>
      </c>
      <c r="C24" s="25" t="s">
        <v>232</v>
      </c>
      <c r="E24" s="25">
        <v>1557221</v>
      </c>
      <c r="G24" s="25">
        <v>300</v>
      </c>
      <c r="I24" s="25">
        <v>0</v>
      </c>
      <c r="K24" s="66">
        <v>0</v>
      </c>
      <c r="M24" s="25">
        <v>0</v>
      </c>
      <c r="O24" s="25">
        <v>467166300</v>
      </c>
      <c r="Q24" s="25">
        <v>0</v>
      </c>
      <c r="S24" s="25">
        <v>467166300</v>
      </c>
    </row>
    <row r="25" spans="1:19" ht="21.75" customHeight="1" x14ac:dyDescent="0.2">
      <c r="A25" s="25" t="s">
        <v>69</v>
      </c>
      <c r="C25" s="25" t="s">
        <v>233</v>
      </c>
      <c r="E25" s="25">
        <v>10742570</v>
      </c>
      <c r="G25" s="25">
        <v>600</v>
      </c>
      <c r="I25" s="25">
        <v>0</v>
      </c>
      <c r="K25" s="66">
        <v>0</v>
      </c>
      <c r="M25" s="25">
        <v>0</v>
      </c>
      <c r="O25" s="25">
        <v>6445542000</v>
      </c>
      <c r="Q25" s="25">
        <v>385985451</v>
      </c>
      <c r="S25" s="25">
        <v>6059556549</v>
      </c>
    </row>
    <row r="26" spans="1:19" ht="21.75" customHeight="1" x14ac:dyDescent="0.2">
      <c r="A26" s="25" t="s">
        <v>200</v>
      </c>
      <c r="C26" s="25" t="s">
        <v>234</v>
      </c>
      <c r="E26" s="25">
        <v>1449572</v>
      </c>
      <c r="G26" s="25">
        <v>213</v>
      </c>
      <c r="I26" s="25">
        <v>0</v>
      </c>
      <c r="K26" s="66">
        <v>0</v>
      </c>
      <c r="M26" s="25">
        <v>0</v>
      </c>
      <c r="O26" s="25">
        <v>308758836</v>
      </c>
      <c r="Q26" s="25">
        <v>0</v>
      </c>
      <c r="S26" s="25">
        <v>308758836</v>
      </c>
    </row>
    <row r="27" spans="1:19" ht="21.75" customHeight="1" x14ac:dyDescent="0.2">
      <c r="A27" s="25" t="s">
        <v>68</v>
      </c>
      <c r="C27" s="25" t="s">
        <v>235</v>
      </c>
      <c r="E27" s="25">
        <v>12795497</v>
      </c>
      <c r="G27" s="25">
        <v>150</v>
      </c>
      <c r="I27" s="25">
        <v>0</v>
      </c>
      <c r="K27" s="66">
        <v>0</v>
      </c>
      <c r="M27" s="25">
        <v>0</v>
      </c>
      <c r="O27" s="25">
        <v>1919324550</v>
      </c>
      <c r="Q27" s="25">
        <v>166845599</v>
      </c>
      <c r="S27" s="25">
        <v>1752478951</v>
      </c>
    </row>
    <row r="28" spans="1:19" ht="21.75" customHeight="1" x14ac:dyDescent="0.2">
      <c r="A28" s="25" t="s">
        <v>116</v>
      </c>
      <c r="C28" s="25" t="s">
        <v>236</v>
      </c>
      <c r="E28" s="25">
        <v>2040596</v>
      </c>
      <c r="G28" s="25">
        <v>1700</v>
      </c>
      <c r="I28" s="25">
        <v>0</v>
      </c>
      <c r="K28" s="66">
        <v>0</v>
      </c>
      <c r="M28" s="25">
        <v>0</v>
      </c>
      <c r="O28" s="25">
        <v>3469013200</v>
      </c>
      <c r="Q28" s="25">
        <v>354155099</v>
      </c>
      <c r="S28" s="25">
        <v>3114858101</v>
      </c>
    </row>
    <row r="29" spans="1:19" ht="21.75" customHeight="1" x14ac:dyDescent="0.2">
      <c r="A29" s="25" t="s">
        <v>26</v>
      </c>
      <c r="C29" s="25" t="s">
        <v>9</v>
      </c>
      <c r="E29" s="25">
        <v>400000</v>
      </c>
      <c r="G29" s="25">
        <v>400</v>
      </c>
      <c r="I29" s="25">
        <v>160000000</v>
      </c>
      <c r="K29" s="66">
        <v>22991202</v>
      </c>
      <c r="M29" s="25">
        <v>137008798</v>
      </c>
      <c r="O29" s="25">
        <v>160000000</v>
      </c>
      <c r="Q29" s="25">
        <v>22991202</v>
      </c>
      <c r="S29" s="25">
        <v>137008798</v>
      </c>
    </row>
    <row r="30" spans="1:19" ht="21.75" customHeight="1" x14ac:dyDescent="0.2">
      <c r="A30" s="25" t="s">
        <v>74</v>
      </c>
      <c r="C30" s="25" t="s">
        <v>233</v>
      </c>
      <c r="E30" s="25">
        <v>7642927</v>
      </c>
      <c r="G30" s="25">
        <v>47</v>
      </c>
      <c r="I30" s="25">
        <v>0</v>
      </c>
      <c r="K30" s="66">
        <v>0</v>
      </c>
      <c r="M30" s="25">
        <v>0</v>
      </c>
      <c r="O30" s="25">
        <v>359217569</v>
      </c>
      <c r="Q30" s="25">
        <v>16210603</v>
      </c>
      <c r="S30" s="25">
        <v>343006966</v>
      </c>
    </row>
    <row r="31" spans="1:19" ht="21.75" customHeight="1" x14ac:dyDescent="0.2">
      <c r="A31" s="25" t="s">
        <v>108</v>
      </c>
      <c r="C31" s="25" t="s">
        <v>9</v>
      </c>
      <c r="E31" s="25">
        <v>2640539</v>
      </c>
      <c r="G31" s="25">
        <v>1000</v>
      </c>
      <c r="I31" s="25">
        <v>2640539000</v>
      </c>
      <c r="K31" s="66">
        <v>379432290</v>
      </c>
      <c r="M31" s="25">
        <v>2261106710</v>
      </c>
      <c r="O31" s="25">
        <v>2640539000</v>
      </c>
      <c r="Q31" s="25">
        <v>379432290</v>
      </c>
      <c r="S31" s="25">
        <v>2261106710</v>
      </c>
    </row>
    <row r="32" spans="1:19" ht="21.75" customHeight="1" x14ac:dyDescent="0.2">
      <c r="A32" s="25" t="s">
        <v>85</v>
      </c>
      <c r="C32" s="25" t="s">
        <v>7</v>
      </c>
      <c r="E32" s="25">
        <v>60000000</v>
      </c>
      <c r="G32" s="25">
        <v>200</v>
      </c>
      <c r="I32" s="25">
        <v>0</v>
      </c>
      <c r="K32" s="66">
        <v>0</v>
      </c>
      <c r="M32" s="25">
        <v>0</v>
      </c>
      <c r="O32" s="25">
        <v>12000000000</v>
      </c>
      <c r="Q32" s="25">
        <v>645495787</v>
      </c>
      <c r="S32" s="25">
        <v>11354504213</v>
      </c>
    </row>
    <row r="33" spans="1:19" ht="21.75" customHeight="1" x14ac:dyDescent="0.2">
      <c r="A33" s="25" t="s">
        <v>123</v>
      </c>
      <c r="C33" s="25" t="s">
        <v>7</v>
      </c>
      <c r="E33" s="25">
        <v>81459557</v>
      </c>
      <c r="G33" s="25">
        <v>28</v>
      </c>
      <c r="I33" s="25">
        <v>0</v>
      </c>
      <c r="K33" s="66">
        <v>0</v>
      </c>
      <c r="M33" s="25">
        <v>0</v>
      </c>
      <c r="O33" s="25">
        <v>2280867596</v>
      </c>
      <c r="Q33" s="25">
        <v>135206069</v>
      </c>
      <c r="S33" s="25">
        <v>2145661527</v>
      </c>
    </row>
    <row r="34" spans="1:19" ht="21.75" customHeight="1" x14ac:dyDescent="0.2">
      <c r="A34" s="25" t="s">
        <v>38</v>
      </c>
      <c r="C34" s="25" t="s">
        <v>237</v>
      </c>
      <c r="E34" s="25">
        <v>1000000</v>
      </c>
      <c r="G34" s="25">
        <v>5330</v>
      </c>
      <c r="I34" s="25">
        <v>5330000000</v>
      </c>
      <c r="K34" s="66">
        <v>684149254</v>
      </c>
      <c r="M34" s="25">
        <v>4645850746</v>
      </c>
      <c r="O34" s="25">
        <v>5330000000</v>
      </c>
      <c r="Q34" s="25">
        <v>684149254</v>
      </c>
      <c r="S34" s="25">
        <v>4645850746</v>
      </c>
    </row>
    <row r="35" spans="1:19" ht="21.75" customHeight="1" x14ac:dyDescent="0.2">
      <c r="A35" s="25" t="s">
        <v>46</v>
      </c>
      <c r="C35" s="25" t="s">
        <v>238</v>
      </c>
      <c r="E35" s="25">
        <v>26729148</v>
      </c>
      <c r="G35" s="25">
        <v>1500</v>
      </c>
      <c r="I35" s="25">
        <v>0</v>
      </c>
      <c r="K35" s="66">
        <v>0</v>
      </c>
      <c r="M35" s="25">
        <v>0</v>
      </c>
      <c r="O35" s="25">
        <v>40093722000</v>
      </c>
      <c r="Q35" s="25">
        <v>0</v>
      </c>
      <c r="S35" s="25">
        <v>40093722000</v>
      </c>
    </row>
    <row r="36" spans="1:19" ht="21.75" customHeight="1" x14ac:dyDescent="0.2">
      <c r="A36" s="25" t="s">
        <v>107</v>
      </c>
      <c r="C36" s="25" t="s">
        <v>229</v>
      </c>
      <c r="E36" s="25">
        <v>54192079</v>
      </c>
      <c r="G36" s="25">
        <v>200</v>
      </c>
      <c r="I36" s="25">
        <v>0</v>
      </c>
      <c r="K36" s="66">
        <v>0</v>
      </c>
      <c r="M36" s="25">
        <v>0</v>
      </c>
      <c r="O36" s="25">
        <v>10838415800</v>
      </c>
      <c r="Q36" s="25">
        <v>131996945</v>
      </c>
      <c r="S36" s="25">
        <v>10706418855</v>
      </c>
    </row>
    <row r="37" spans="1:19" ht="21.75" customHeight="1" x14ac:dyDescent="0.2">
      <c r="A37" s="25" t="s">
        <v>119</v>
      </c>
      <c r="C37" s="25" t="s">
        <v>239</v>
      </c>
      <c r="E37" s="25">
        <v>3875676</v>
      </c>
      <c r="G37" s="25">
        <v>460</v>
      </c>
      <c r="I37" s="25">
        <v>0</v>
      </c>
      <c r="K37" s="66">
        <v>0</v>
      </c>
      <c r="M37" s="25">
        <v>0</v>
      </c>
      <c r="O37" s="25">
        <v>1782810960</v>
      </c>
      <c r="Q37" s="25">
        <v>0</v>
      </c>
      <c r="S37" s="25">
        <v>1782810960</v>
      </c>
    </row>
    <row r="38" spans="1:19" ht="21.75" customHeight="1" x14ac:dyDescent="0.2">
      <c r="A38" s="25" t="s">
        <v>112</v>
      </c>
      <c r="C38" s="25" t="s">
        <v>240</v>
      </c>
      <c r="E38" s="25">
        <v>12000000</v>
      </c>
      <c r="G38" s="25">
        <v>2</v>
      </c>
      <c r="I38" s="25">
        <v>0</v>
      </c>
      <c r="K38" s="66">
        <v>0</v>
      </c>
      <c r="M38" s="25">
        <v>0</v>
      </c>
      <c r="O38" s="25">
        <v>24000000</v>
      </c>
      <c r="Q38" s="25">
        <v>0</v>
      </c>
      <c r="S38" s="25">
        <v>24000000</v>
      </c>
    </row>
    <row r="39" spans="1:19" ht="21.75" customHeight="1" x14ac:dyDescent="0.2">
      <c r="A39" s="25" t="s">
        <v>90</v>
      </c>
      <c r="C39" s="25" t="s">
        <v>7</v>
      </c>
      <c r="E39" s="25">
        <v>28008255</v>
      </c>
      <c r="G39" s="25">
        <v>560</v>
      </c>
      <c r="I39" s="25">
        <v>0</v>
      </c>
      <c r="K39" s="66">
        <v>0</v>
      </c>
      <c r="M39" s="25">
        <v>0</v>
      </c>
      <c r="O39" s="25">
        <v>15684622800</v>
      </c>
      <c r="Q39" s="25">
        <v>0</v>
      </c>
      <c r="S39" s="25">
        <v>15684622800</v>
      </c>
    </row>
    <row r="40" spans="1:19" ht="21.75" customHeight="1" x14ac:dyDescent="0.2">
      <c r="A40" s="25" t="s">
        <v>47</v>
      </c>
      <c r="C40" s="25" t="s">
        <v>241</v>
      </c>
      <c r="E40" s="25">
        <v>2295662</v>
      </c>
      <c r="G40" s="25">
        <v>500</v>
      </c>
      <c r="I40" s="25">
        <v>0</v>
      </c>
      <c r="K40" s="66">
        <v>0</v>
      </c>
      <c r="M40" s="25">
        <v>0</v>
      </c>
      <c r="O40" s="25">
        <v>1147831000</v>
      </c>
      <c r="Q40" s="25">
        <v>24618359</v>
      </c>
      <c r="S40" s="25">
        <v>1123212641</v>
      </c>
    </row>
    <row r="41" spans="1:19" ht="21.75" customHeight="1" x14ac:dyDescent="0.2">
      <c r="A41" s="25" t="s">
        <v>60</v>
      </c>
      <c r="C41" s="25" t="s">
        <v>242</v>
      </c>
      <c r="E41" s="25">
        <v>4654118</v>
      </c>
      <c r="G41" s="25">
        <v>600</v>
      </c>
      <c r="I41" s="25">
        <v>2792470800</v>
      </c>
      <c r="K41" s="66">
        <v>187354271</v>
      </c>
      <c r="M41" s="25">
        <v>2605116529</v>
      </c>
      <c r="O41" s="25">
        <v>2792470800</v>
      </c>
      <c r="Q41" s="25">
        <v>187354271</v>
      </c>
      <c r="S41" s="25">
        <v>2605116529</v>
      </c>
    </row>
    <row r="42" spans="1:19" ht="21.75" customHeight="1" x14ac:dyDescent="0.2">
      <c r="A42" s="25" t="s">
        <v>48</v>
      </c>
      <c r="C42" s="25" t="s">
        <v>243</v>
      </c>
      <c r="E42" s="25">
        <v>285750</v>
      </c>
      <c r="G42" s="25">
        <v>4400</v>
      </c>
      <c r="I42" s="25">
        <v>0</v>
      </c>
      <c r="K42" s="25">
        <v>0</v>
      </c>
      <c r="M42" s="25">
        <v>0</v>
      </c>
      <c r="O42" s="25">
        <v>1257300000</v>
      </c>
      <c r="Q42" s="25">
        <v>0</v>
      </c>
      <c r="S42" s="25">
        <v>1257300000</v>
      </c>
    </row>
    <row r="43" spans="1:19" ht="21.75" customHeight="1" x14ac:dyDescent="0.2">
      <c r="A43" s="25" t="s">
        <v>49</v>
      </c>
      <c r="C43" s="25" t="s">
        <v>240</v>
      </c>
      <c r="E43" s="25">
        <v>900000</v>
      </c>
      <c r="G43" s="25">
        <v>325</v>
      </c>
      <c r="I43" s="25">
        <v>0</v>
      </c>
      <c r="K43" s="25">
        <v>0</v>
      </c>
      <c r="M43" s="25">
        <v>0</v>
      </c>
      <c r="O43" s="25">
        <v>292500000</v>
      </c>
      <c r="Q43" s="25">
        <v>1989796</v>
      </c>
      <c r="S43" s="25">
        <v>290510204</v>
      </c>
    </row>
    <row r="44" spans="1:19" ht="21.75" customHeight="1" x14ac:dyDescent="0.2">
      <c r="A44" s="26" t="s">
        <v>191</v>
      </c>
      <c r="C44" s="26" t="s">
        <v>244</v>
      </c>
      <c r="E44" s="26">
        <v>188</v>
      </c>
      <c r="G44" s="26">
        <v>1540</v>
      </c>
      <c r="I44" s="26">
        <v>0</v>
      </c>
      <c r="K44" s="26">
        <v>0</v>
      </c>
      <c r="M44" s="26">
        <v>0</v>
      </c>
      <c r="O44" s="26">
        <v>289520</v>
      </c>
      <c r="Q44" s="26">
        <v>0</v>
      </c>
      <c r="S44" s="26">
        <v>289520</v>
      </c>
    </row>
    <row r="45" spans="1:19" ht="21.75" customHeight="1" x14ac:dyDescent="0.2">
      <c r="A45" s="29" t="s">
        <v>143</v>
      </c>
      <c r="C45" s="27"/>
      <c r="E45" s="27"/>
      <c r="G45" s="27"/>
      <c r="I45" s="68">
        <v>50051336447</v>
      </c>
      <c r="J45" s="65"/>
      <c r="K45" s="68">
        <v>5405079308</v>
      </c>
      <c r="L45" s="65"/>
      <c r="M45" s="68">
        <v>44646257139</v>
      </c>
      <c r="N45" s="65"/>
      <c r="O45" s="68">
        <v>202624199184</v>
      </c>
      <c r="P45" s="65"/>
      <c r="Q45" s="68">
        <v>7484677146</v>
      </c>
      <c r="R45" s="65"/>
      <c r="S45" s="68">
        <v>195139522038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izad eghbali</cp:lastModifiedBy>
  <dcterms:created xsi:type="dcterms:W3CDTF">2025-05-24T08:20:02Z</dcterms:created>
  <dcterms:modified xsi:type="dcterms:W3CDTF">2025-05-31T11:15:48Z</dcterms:modified>
</cp:coreProperties>
</file>