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1EDDB31-C8EF-4E48-8908-28D684C17650}" xr6:coauthVersionLast="47" xr6:coauthVersionMax="47" xr10:uidLastSave="{00000000-0000-0000-0000-000000000000}"/>
  <bookViews>
    <workbookView xWindow="-120" yWindow="-120" windowWidth="29040" windowHeight="15840" tabRatio="928" xr2:uid="{00000000-000D-0000-FFFF-FFFF00000000}"/>
  </bookViews>
  <sheets>
    <sheet name="صورت وضعیت" sheetId="1" r:id="rId1"/>
    <sheet name="سهام" sheetId="2" r:id="rId2"/>
    <sheet name="واحدهای صندوق" sheetId="4" r:id="rId3"/>
    <sheet name="تعدیل قیمت" sheetId="6" r:id="rId4"/>
    <sheet name="سپرده" sheetId="7" r:id="rId5"/>
    <sheet name="درآمد" sheetId="8" r:id="rId6"/>
    <sheet name="درآمد سرمایه گذاری در سهام" sheetId="9" r:id="rId7"/>
    <sheet name="درآمد سرمایه گذاری در صندوق" sheetId="10" r:id="rId8"/>
    <sheet name="درآمد سپرده بانکی" sheetId="13" r:id="rId9"/>
    <sheet name="سایر درآمدها" sheetId="14" r:id="rId10"/>
    <sheet name="درآمد سود سهام" sheetId="15" r:id="rId11"/>
    <sheet name="سود سپرده بانکی" sheetId="18" r:id="rId12"/>
    <sheet name="درآمد ناشی از فروش" sheetId="19" r:id="rId13"/>
    <sheet name="درآمد ناشی از تغییر قیمت اوراق" sheetId="21" r:id="rId14"/>
  </sheets>
  <definedNames>
    <definedName name="_xlnm._FilterDatabase" localSheetId="6" hidden="1">'درآمد سرمایه گذاری در سهام'!$A$8:$V$174</definedName>
    <definedName name="_xlnm.Print_Area" localSheetId="3">'تعدیل قیمت'!$A$1:$N$10</definedName>
    <definedName name="_xlnm.Print_Area" localSheetId="5">درآمد!$A$1:$K$12</definedName>
    <definedName name="_xlnm.Print_Area" localSheetId="8">'درآمد سپرده بانکی'!$A$1:$K$11</definedName>
    <definedName name="_xlnm.Print_Area" localSheetId="6">'درآمد سرمایه گذاری در سهام'!$A$1:$W$174</definedName>
    <definedName name="_xlnm.Print_Area" localSheetId="7">'درآمد سرمایه گذاری در صندوق'!$A$1:$X$11</definedName>
    <definedName name="_xlnm.Print_Area" localSheetId="10">'درآمد سود سهام'!$A$1:$T$98</definedName>
    <definedName name="_xlnm.Print_Area" localSheetId="13">'درآمد ناشی از تغییر قیمت اوراق'!$A$1:$R$78</definedName>
    <definedName name="_xlnm.Print_Area" localSheetId="12">'درآمد ناشی از فروش'!$A$1:$R$157</definedName>
    <definedName name="_xlnm.Print_Area" localSheetId="9">'سایر درآمدها'!$A$1:$G$11</definedName>
    <definedName name="_xlnm.Print_Area" localSheetId="4">سپرده!$A$1:$M$11</definedName>
    <definedName name="_xlnm.Print_Area" localSheetId="11">'سود سپرده بانکی'!$A$1:$N$11</definedName>
    <definedName name="_xlnm.Print_Area" localSheetId="1">سهام!$A$1:$AC$87</definedName>
    <definedName name="_xlnm.Print_Area" localSheetId="0">'صورت وضعیت'!$A$1:$C$6</definedName>
    <definedName name="_xlnm.Print_Area" localSheetId="2">'واحدهای صندوق'!$A$1:$AB$10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8" i="21" l="1"/>
  <c r="E78" i="21"/>
  <c r="F78" i="21"/>
  <c r="G78" i="21"/>
  <c r="H78" i="21"/>
  <c r="I78" i="21"/>
  <c r="J78" i="21"/>
  <c r="K78" i="21"/>
  <c r="L78" i="21"/>
  <c r="M78" i="21"/>
  <c r="N78" i="21"/>
  <c r="O78" i="21"/>
  <c r="P78" i="21"/>
  <c r="Q78" i="21"/>
  <c r="C78" i="21"/>
  <c r="D157" i="19"/>
  <c r="E157" i="19"/>
  <c r="F157" i="19"/>
  <c r="G157" i="19"/>
  <c r="H157" i="19"/>
  <c r="I157" i="19"/>
  <c r="J157" i="19"/>
  <c r="K157" i="19"/>
  <c r="L157" i="19"/>
  <c r="M157" i="19"/>
  <c r="N157" i="19"/>
  <c r="O157" i="19"/>
  <c r="P157" i="19"/>
  <c r="Q157" i="19"/>
  <c r="C157" i="19"/>
  <c r="M11" i="18"/>
  <c r="K11" i="18"/>
  <c r="I11" i="18"/>
  <c r="G11" i="18"/>
  <c r="E11" i="18"/>
  <c r="C11" i="18"/>
  <c r="S98" i="15"/>
  <c r="O98" i="15"/>
  <c r="F11" i="14"/>
  <c r="D11" i="14"/>
  <c r="D11" i="13"/>
  <c r="H11" i="13"/>
  <c r="U11" i="10"/>
  <c r="J11" i="10"/>
  <c r="S11" i="10"/>
  <c r="P174" i="9"/>
  <c r="I174" i="9"/>
  <c r="J174" i="9"/>
  <c r="K174" i="9"/>
  <c r="L174" i="9"/>
  <c r="M174" i="9"/>
  <c r="N174" i="9"/>
  <c r="O174" i="9"/>
  <c r="Q174" i="9"/>
  <c r="R174" i="9"/>
  <c r="S174" i="9"/>
  <c r="T174" i="9"/>
  <c r="U174" i="9"/>
  <c r="V174" i="9"/>
  <c r="H174" i="9"/>
  <c r="F174" i="9"/>
  <c r="F12" i="8"/>
  <c r="C21" i="7"/>
  <c r="J11" i="7"/>
  <c r="H11" i="7"/>
  <c r="F11" i="7"/>
  <c r="D11" i="7"/>
  <c r="L11" i="7"/>
  <c r="AB87" i="2"/>
  <c r="Z87" i="2"/>
  <c r="X87" i="2"/>
  <c r="T87" i="2"/>
  <c r="R87" i="2"/>
  <c r="P87" i="2"/>
  <c r="N87" i="2"/>
  <c r="L87" i="2"/>
  <c r="J87" i="2"/>
  <c r="H87" i="2"/>
  <c r="F87" i="2"/>
  <c r="D11" i="18"/>
  <c r="F11" i="18"/>
  <c r="H11" i="18"/>
  <c r="J11" i="18"/>
</calcChain>
</file>

<file path=xl/sharedStrings.xml><?xml version="1.0" encoding="utf-8"?>
<sst xmlns="http://schemas.openxmlformats.org/spreadsheetml/2006/main" count="894" uniqueCount="326">
  <si>
    <t>صندوق سرمایه گذاری جوانه کوچک گندم</t>
  </si>
  <si>
    <t>صورت وضعیت پرتفوی</t>
  </si>
  <si>
    <t>برای ماه منتهی به 1404/08/30</t>
  </si>
  <si>
    <t>-1</t>
  </si>
  <si>
    <t>سرمایه گذاری ها</t>
  </si>
  <si>
    <t>-1-1</t>
  </si>
  <si>
    <t>سرمایه گذاری در سهام و حق تقدم سهام</t>
  </si>
  <si>
    <t>1404/07/30</t>
  </si>
  <si>
    <t>تغییرات طی دوره</t>
  </si>
  <si>
    <t>1404/08/30</t>
  </si>
  <si>
    <t>خرید طی دوره</t>
  </si>
  <si>
    <t>فروش طی دوره</t>
  </si>
  <si>
    <t>نام شرکت</t>
  </si>
  <si>
    <t>تعداد</t>
  </si>
  <si>
    <t>بهای تمام شده</t>
  </si>
  <si>
    <t>خالص ارزش فروش</t>
  </si>
  <si>
    <t>مبلغ فروش</t>
  </si>
  <si>
    <t>قیمت بازار هر سهم</t>
  </si>
  <si>
    <t>درصد به کل دارایی ها</t>
  </si>
  <si>
    <t>افست‌</t>
  </si>
  <si>
    <t>البرزدارو</t>
  </si>
  <si>
    <t>انتقال داده های آسیاتک</t>
  </si>
  <si>
    <t>ایران‌ تایر</t>
  </si>
  <si>
    <t>ایران‌ ترانسفو</t>
  </si>
  <si>
    <t>بانک خاورمیانه</t>
  </si>
  <si>
    <t>بانک سینا</t>
  </si>
  <si>
    <t>بانک‌اقتصادنوین‌</t>
  </si>
  <si>
    <t>بورس کالای ایران</t>
  </si>
  <si>
    <t>بیمه آسیا</t>
  </si>
  <si>
    <t>پتروشیمی تندگویان</t>
  </si>
  <si>
    <t>پتروشیمی شازند</t>
  </si>
  <si>
    <t>پتروشیمی غدیر</t>
  </si>
  <si>
    <t>پخش البرز</t>
  </si>
  <si>
    <t>پخش هجرت</t>
  </si>
  <si>
    <t>پدیده شیمی قرن</t>
  </si>
  <si>
    <t>پگاه‌آذربایجان‌غربی‌</t>
  </si>
  <si>
    <t>پیشگامان فن آوری و دانش آرامیس</t>
  </si>
  <si>
    <t>تامین سرمایه نوین</t>
  </si>
  <si>
    <t>تراکتورسازی‌ایران‌</t>
  </si>
  <si>
    <t>توزیع دارو پخش</t>
  </si>
  <si>
    <t>توسعه حمل و نقل ریلی پارسیان</t>
  </si>
  <si>
    <t>توسعه سامانه ی نرم افزاری نگین</t>
  </si>
  <si>
    <t>توسعه سرمایه و صنعت غدیر</t>
  </si>
  <si>
    <t>توسعه فن افزار توسن</t>
  </si>
  <si>
    <t>تولید خاک نسوزاستقلال آباده</t>
  </si>
  <si>
    <t>تولیدی چدن سازان</t>
  </si>
  <si>
    <t>توکاریل</t>
  </si>
  <si>
    <t>تکادو</t>
  </si>
  <si>
    <t>جام‌دارو</t>
  </si>
  <si>
    <t>ح .گروه دارویی سبحان</t>
  </si>
  <si>
    <t>حفاری شمال</t>
  </si>
  <si>
    <t>حمل‌ونقل‌توکا</t>
  </si>
  <si>
    <t>داروپخش‌ (هلدینگ‌</t>
  </si>
  <si>
    <t>داروسازی‌ اکسیر</t>
  </si>
  <si>
    <t>دارویی‌ رازک‌</t>
  </si>
  <si>
    <t>دامداری تلیسه نمونه</t>
  </si>
  <si>
    <t>س. صنایع‌شیمیایی‌ایران</t>
  </si>
  <si>
    <t>سبحان دارو</t>
  </si>
  <si>
    <t>سرمایه گذاری جامی</t>
  </si>
  <si>
    <t>سرمایه گذاری سبحان</t>
  </si>
  <si>
    <t>سرمایه گذاری مس سرچشمه</t>
  </si>
  <si>
    <t>سرمایه گذاری ملت</t>
  </si>
  <si>
    <t>سرمایه‌ گذاری‌ البرز(هلدینگ‌</t>
  </si>
  <si>
    <t>سرمایه‌ گذاری‌ ساختمان‌ایران‌</t>
  </si>
  <si>
    <t>سرمایه‌گذاری‌ رنا(هلدینگ‌</t>
  </si>
  <si>
    <t>سرمایه‌گذاری‌ سایپا</t>
  </si>
  <si>
    <t>سرمایه‌گذاری‌ مسکن‌</t>
  </si>
  <si>
    <t>سوژمیران</t>
  </si>
  <si>
    <t>شرکت بهمن لیزینگ</t>
  </si>
  <si>
    <t>شمش طلا GoldBar</t>
  </si>
  <si>
    <t>شهد ایران ‌</t>
  </si>
  <si>
    <t>صبا فولاد خلیج فارس</t>
  </si>
  <si>
    <t>صنایع پتروشیمی کرمانشاه</t>
  </si>
  <si>
    <t>صنایع شیمیایی کیمیاگران امروز</t>
  </si>
  <si>
    <t>صنعتی زر ماکارون</t>
  </si>
  <si>
    <t>فرآوردههای غذایی وقندتربت‌جام‌</t>
  </si>
  <si>
    <t>فراوردههای غذایی وقند چهارمحال</t>
  </si>
  <si>
    <t>فولاد خراسان</t>
  </si>
  <si>
    <t>قند ثابت‌ خراسان‌</t>
  </si>
  <si>
    <t>گ.مدیریت ارزش سرمایه ص ب کشوری</t>
  </si>
  <si>
    <t>گروه انتخاب الکترونیک آرمان</t>
  </si>
  <si>
    <t>گروه دارویی سبحان</t>
  </si>
  <si>
    <t>ماشین‌ سازی‌ اراک‌</t>
  </si>
  <si>
    <t>مجتمع صنایع لاستیک یزد</t>
  </si>
  <si>
    <t>نیروترانس‌</t>
  </si>
  <si>
    <t>ویتانا</t>
  </si>
  <si>
    <t>کارخانجات‌تولیدی‌شیشه‌رازی‌</t>
  </si>
  <si>
    <t>کاشی صدف سرام استقلال آباده</t>
  </si>
  <si>
    <t>کشاورزی مکانیزه اصفهان کشت</t>
  </si>
  <si>
    <t>کشاورزی‌ ودامپروی‌ مگسال‌</t>
  </si>
  <si>
    <t>کشت و صنعت شهداب ناب خراسان</t>
  </si>
  <si>
    <t>کشت وصنعت بهاران گلبهار خراسان</t>
  </si>
  <si>
    <t>کشت وصنعت شریف آباد</t>
  </si>
  <si>
    <t>آترا زیست آرای</t>
  </si>
  <si>
    <t>گروه مالی مهرگان تامین پارس</t>
  </si>
  <si>
    <t>س. و توسعه صنایع لاستیک</t>
  </si>
  <si>
    <t>پتروشیمی زاگرس</t>
  </si>
  <si>
    <t>جمع</t>
  </si>
  <si>
    <t>نام سهام</t>
  </si>
  <si>
    <t>-2-1</t>
  </si>
  <si>
    <t>سرمایه‌گذاری در واحدهای صندوق های سرمایه گذاری</t>
  </si>
  <si>
    <t>خرید/صدور طی دوره</t>
  </si>
  <si>
    <t>فروش/ابطال طی دوره</t>
  </si>
  <si>
    <t>صندوق</t>
  </si>
  <si>
    <t>تعداد واحد</t>
  </si>
  <si>
    <t>قیمت ابطال / بازار هر واحد</t>
  </si>
  <si>
    <t>صندوق س ثمرگندم-ثابت</t>
  </si>
  <si>
    <t>اوراق بهاداری که ارزش آنها در تاریخ گزارش تعدیل شده</t>
  </si>
  <si>
    <t>(بر اساس دستورالعمل نحوه تعیین قیمت خرید و فروش اوراق بهادار در صندوق های سرمایه گذاری)</t>
  </si>
  <si>
    <t>نام اوراق بهادار</t>
  </si>
  <si>
    <t>قیمت پایانی</t>
  </si>
  <si>
    <t>قیمت تعدیل شده</t>
  </si>
  <si>
    <t>درصد تعدیل</t>
  </si>
  <si>
    <t>خالص ارزش فروش تعدیل شده</t>
  </si>
  <si>
    <t>دلیل تعدیل</t>
  </si>
  <si>
    <t>-100.12%</t>
  </si>
  <si>
    <t>-4-1</t>
  </si>
  <si>
    <t>سرمایه‌گذاری در  سپرده‌ بانکی</t>
  </si>
  <si>
    <t>سپرده های بانکی</t>
  </si>
  <si>
    <t>مبلغ</t>
  </si>
  <si>
    <t>افزایش</t>
  </si>
  <si>
    <t>کاهش</t>
  </si>
  <si>
    <t>4.68%</t>
  </si>
  <si>
    <t>0.02%</t>
  </si>
  <si>
    <t>3.51%</t>
  </si>
  <si>
    <t>صورت وضعیت درآمدها</t>
  </si>
  <si>
    <t>-2</t>
  </si>
  <si>
    <t>درآمد حاصل از سرمایه گذاری ها</t>
  </si>
  <si>
    <t>شرح</t>
  </si>
  <si>
    <t>یادداشت</t>
  </si>
  <si>
    <t>درصد از کل درآمدها</t>
  </si>
  <si>
    <t>درصد از کل دارایی ها</t>
  </si>
  <si>
    <t>درآمد حاصل از سرمایه گذاری در سهام و حق تقدم سهام</t>
  </si>
  <si>
    <t>1-2</t>
  </si>
  <si>
    <t>درآمد حاصل از سرمایه گذاری در واحدهای صندوق های سرمایه گذاری</t>
  </si>
  <si>
    <t>2-2</t>
  </si>
  <si>
    <t>3-2</t>
  </si>
  <si>
    <t>درآمد حاصل از سرمایه گذاری در سپرده بانکی و گواهی سپرده</t>
  </si>
  <si>
    <t>4-2</t>
  </si>
  <si>
    <t>سایر درآمدها</t>
  </si>
  <si>
    <t>-1-2</t>
  </si>
  <si>
    <t>درآمد حاصل از سرمایه­گذاری در سهام و حق تقدم سهام</t>
  </si>
  <si>
    <t>طی ماه</t>
  </si>
  <si>
    <t>از ابتدای سال مالی</t>
  </si>
  <si>
    <t>سهام</t>
  </si>
  <si>
    <t>درآمد سود سهام</t>
  </si>
  <si>
    <t>درآمد تغییر ارزش</t>
  </si>
  <si>
    <t>درآمد فروش</t>
  </si>
  <si>
    <t>ایمن خودرو شرق</t>
  </si>
  <si>
    <t>ح . پارس‌ دارو</t>
  </si>
  <si>
    <t>س.ص.بازنشستگی کارکنان بانکها</t>
  </si>
  <si>
    <t>پتروشیمی بوعلی سینا</t>
  </si>
  <si>
    <t>ملی شیمی کشاورز</t>
  </si>
  <si>
    <t>صنعتی‌ بهشهر</t>
  </si>
  <si>
    <t>مدیریت صنعت شوینده ت.ص.بهشهر</t>
  </si>
  <si>
    <t>ریل سیر کوثر</t>
  </si>
  <si>
    <t>سرمایه گذاری پایا تدبیرپارسا</t>
  </si>
  <si>
    <t>شیرپاستوریزه‌پگاه‌اصفهان‌</t>
  </si>
  <si>
    <t>صنعتی مینو</t>
  </si>
  <si>
    <t>فرآورده‌های‌نسوزآذر</t>
  </si>
  <si>
    <t>داروسازی آوه سینا</t>
  </si>
  <si>
    <t>شیر و گوشت زاگرس شهرکرد</t>
  </si>
  <si>
    <t>دانش بنیان پویا نیرو</t>
  </si>
  <si>
    <t>پالایش نفت شیراز</t>
  </si>
  <si>
    <t>داروسازی کاسپین تامین</t>
  </si>
  <si>
    <t>سیمان‌ ایلام‌</t>
  </si>
  <si>
    <t>سرمایه‌ گذاری‌ آتیه‌ دماوند</t>
  </si>
  <si>
    <t>صنایع الکترونیک مادیران</t>
  </si>
  <si>
    <t>دارویی و نهاده های زاگرس دارو</t>
  </si>
  <si>
    <t>کلر پارس</t>
  </si>
  <si>
    <t>صنعتی دوده فام</t>
  </si>
  <si>
    <t>آلومینای ایران</t>
  </si>
  <si>
    <t>تایدواترخاورمیانه</t>
  </si>
  <si>
    <t>مدیریت نیروگاهی ایرانیان مپنا</t>
  </si>
  <si>
    <t>گسترش‌سرمایه‌گذاری‌ایران‌خودرو</t>
  </si>
  <si>
    <t>صنایع ارتباطی آوا</t>
  </si>
  <si>
    <t>سیمان کردستان</t>
  </si>
  <si>
    <t>گروه سرمایه گذاری سپهر صادرات</t>
  </si>
  <si>
    <t>توسعه نیشکر و  صنایع جانبی</t>
  </si>
  <si>
    <t>سرمایه گذاری خوارزمی</t>
  </si>
  <si>
    <t>بهار رز عالیس چناران</t>
  </si>
  <si>
    <t>تولید انرژی برق شمس پاسارگاد</t>
  </si>
  <si>
    <t>داروسازی شهید قاضی</t>
  </si>
  <si>
    <t>معدنکاران نسوز</t>
  </si>
  <si>
    <t>تولیدات پتروشیمی قائد بصیر</t>
  </si>
  <si>
    <t>کشت و صنعت جوین</t>
  </si>
  <si>
    <t>فرآورده‌های‌غدایی‌وقندپیرانشهر</t>
  </si>
  <si>
    <t>گواهی سپرده کالایی شمش طلا غیرفعال</t>
  </si>
  <si>
    <t>کشت و صنعت دشت خرم دره</t>
  </si>
  <si>
    <t>ح. رایان هم افزا</t>
  </si>
  <si>
    <t>ح . البرزدارو</t>
  </si>
  <si>
    <t>اخشان خراسان</t>
  </si>
  <si>
    <t>صنایع‌خاک‌چینی‌ایران‌</t>
  </si>
  <si>
    <t>ح . سرمایه گذاری‌البرز(هلدینگ‌</t>
  </si>
  <si>
    <t>ح. داروسازی تولید دارو</t>
  </si>
  <si>
    <t>سرمایه گذاری مهر</t>
  </si>
  <si>
    <t>سرمایه گذاری ساختمانی نوین</t>
  </si>
  <si>
    <t>کشت و دام قیام اصفهان</t>
  </si>
  <si>
    <t>لیزینگ رازی</t>
  </si>
  <si>
    <t>بانک سامان</t>
  </si>
  <si>
    <t>صنایع فروآلیاژ ایران</t>
  </si>
  <si>
    <t>مجتمع سیمان غرب آسیا</t>
  </si>
  <si>
    <t>فولاد هرمزگان جنوب</t>
  </si>
  <si>
    <t>آریان کیمیا تک</t>
  </si>
  <si>
    <t>گروه صنعتی پاکشو</t>
  </si>
  <si>
    <t>لیزینگ ایران</t>
  </si>
  <si>
    <t>ریل پرداز نو آفرین</t>
  </si>
  <si>
    <t>نورد آلومینیوم‌</t>
  </si>
  <si>
    <t>کارخانجات‌ قند قزوین‌</t>
  </si>
  <si>
    <t>صنایع‌ کاشی‌ و سرامیک‌ سینا</t>
  </si>
  <si>
    <t>فروسیلیس‌ ایران‌</t>
  </si>
  <si>
    <t>سیمرغ</t>
  </si>
  <si>
    <t>سرمایه‌ گذاری‌ شاهد</t>
  </si>
  <si>
    <t>داروسازی‌ ابوریحان‌</t>
  </si>
  <si>
    <t>تولیدی برنا باطری</t>
  </si>
  <si>
    <t>ح. سبحان دارو</t>
  </si>
  <si>
    <t>گروه اقتصادی مالی نگین</t>
  </si>
  <si>
    <t>سیمان‌ قائن‌</t>
  </si>
  <si>
    <t>کاشی‌ الوند</t>
  </si>
  <si>
    <t>نساجی بابکان</t>
  </si>
  <si>
    <t>اقتصادی و خودکفایی آزادگان</t>
  </si>
  <si>
    <t>سرمایه گذاری ارس صبا</t>
  </si>
  <si>
    <t>رادیاتور ایران‌</t>
  </si>
  <si>
    <t>کویر تایر</t>
  </si>
  <si>
    <t>شرکت قند بیستون</t>
  </si>
  <si>
    <t>لیزینگ اقتصاد نوین</t>
  </si>
  <si>
    <t>نساجی هدیه البرز مشهد</t>
  </si>
  <si>
    <t>پارس‌ دارو</t>
  </si>
  <si>
    <t>صنعت غذایی کورش</t>
  </si>
  <si>
    <t>ریل گردش ایرانیان</t>
  </si>
  <si>
    <t>ملی کشت و صنعت و دامپروری پارس</t>
  </si>
  <si>
    <t>لیزینگ ایران و شرق</t>
  </si>
  <si>
    <t>صنایع غذایی رضوی</t>
  </si>
  <si>
    <t>گروه س توسعه صنعتی ایران</t>
  </si>
  <si>
    <t>تولیدی و صنعتی آبگینه‌</t>
  </si>
  <si>
    <t>-2-2</t>
  </si>
  <si>
    <t>درآمد حاصل از سرمایه­گذاری در واحدهای صندوق</t>
  </si>
  <si>
    <t>درآمد سود صندوق</t>
  </si>
  <si>
    <t>صندوق س.پایا ثروت پویا-د</t>
  </si>
  <si>
    <t>-4-2</t>
  </si>
  <si>
    <t>درآمد حاصل از سرمایه­گذاری در سپرده بانکی و گواهی سپرده</t>
  </si>
  <si>
    <t>نام سپرده بانکی</t>
  </si>
  <si>
    <t>سود سپرده بانکی و گواهی سپرده</t>
  </si>
  <si>
    <t>درصد سود به میانگین سپرده</t>
  </si>
  <si>
    <t>معین برای سایر درآمدهای تنزیل سود بانک</t>
  </si>
  <si>
    <t>تعدیل کارمزد کارگزار</t>
  </si>
  <si>
    <t>اطلاعات مجمع</t>
  </si>
  <si>
    <t>تاریخ تشکیل مجمع</t>
  </si>
  <si>
    <t>تعداد سهام متعلقه در زمان مجمع</t>
  </si>
  <si>
    <t>سود متعلق به هر سهم</t>
  </si>
  <si>
    <t>جمع درآمد سود سهام</t>
  </si>
  <si>
    <t>هزینه تنزیل</t>
  </si>
  <si>
    <t>خالص درآمد سود سهام</t>
  </si>
  <si>
    <t>1404/01/27</t>
  </si>
  <si>
    <t>1404/04/28</t>
  </si>
  <si>
    <t>1404/04/22</t>
  </si>
  <si>
    <t>1404/03/08</t>
  </si>
  <si>
    <t>1403/10/15</t>
  </si>
  <si>
    <t>1404/02/20</t>
  </si>
  <si>
    <t>1404/04/30</t>
  </si>
  <si>
    <t>1404/05/04</t>
  </si>
  <si>
    <t>1404/04/26</t>
  </si>
  <si>
    <t>1404/04/05</t>
  </si>
  <si>
    <t>1403/11/24</t>
  </si>
  <si>
    <t>1404/03/27</t>
  </si>
  <si>
    <t>1404/04/23</t>
  </si>
  <si>
    <t>1404/03/10</t>
  </si>
  <si>
    <t>1404/04/31</t>
  </si>
  <si>
    <t>1404/05/12</t>
  </si>
  <si>
    <t>1404/05/07</t>
  </si>
  <si>
    <t>1404/02/27</t>
  </si>
  <si>
    <t>1404/02/30</t>
  </si>
  <si>
    <t>1403/10/27</t>
  </si>
  <si>
    <t>1404/01/31</t>
  </si>
  <si>
    <t>1404/03/05</t>
  </si>
  <si>
    <t>1404/02/28</t>
  </si>
  <si>
    <t>1404/04/17</t>
  </si>
  <si>
    <t>1403/11/29</t>
  </si>
  <si>
    <t>1403/12/27</t>
  </si>
  <si>
    <t>1403/12/06</t>
  </si>
  <si>
    <t>1404/04/29</t>
  </si>
  <si>
    <t>1404/02/22</t>
  </si>
  <si>
    <t>1404/04/21</t>
  </si>
  <si>
    <t>1404/02/31</t>
  </si>
  <si>
    <t>1404/05/28</t>
  </si>
  <si>
    <t>1403/12/05</t>
  </si>
  <si>
    <t>1404/01/30</t>
  </si>
  <si>
    <t>1404/05/29</t>
  </si>
  <si>
    <t>1404/07/28</t>
  </si>
  <si>
    <t>1403/10/04</t>
  </si>
  <si>
    <t>1404/04/08</t>
  </si>
  <si>
    <t>1403/12/25</t>
  </si>
  <si>
    <t>1404/07/06</t>
  </si>
  <si>
    <t>1404/05/14</t>
  </si>
  <si>
    <t>1404/04/25</t>
  </si>
  <si>
    <t>1404/01/20</t>
  </si>
  <si>
    <t>1404/04/19</t>
  </si>
  <si>
    <t>1404/02/15</t>
  </si>
  <si>
    <t>1404/05/08</t>
  </si>
  <si>
    <t>1404/03/13</t>
  </si>
  <si>
    <t>1404/03/11</t>
  </si>
  <si>
    <t>1403/10/18</t>
  </si>
  <si>
    <t>1404/04/16</t>
  </si>
  <si>
    <t>1404/03/17</t>
  </si>
  <si>
    <t>1403/10/30</t>
  </si>
  <si>
    <t>1403/12/22</t>
  </si>
  <si>
    <t>1403/12/04</t>
  </si>
  <si>
    <t>1404/02/17</t>
  </si>
  <si>
    <t>1403/12/20</t>
  </si>
  <si>
    <t>1403/10/08</t>
  </si>
  <si>
    <t>درآمد سود</t>
  </si>
  <si>
    <t>خالص درآمد</t>
  </si>
  <si>
    <t>سود سپرده بانکی</t>
  </si>
  <si>
    <t>سود(زیان) حاصل از فروش اوراق بهادار</t>
  </si>
  <si>
    <t>خالص بهای فروش</t>
  </si>
  <si>
    <t>ارزش دفتری</t>
  </si>
  <si>
    <t>سود و زیان ناشی از فروش</t>
  </si>
  <si>
    <t>درآمد ناشی از تغییر قیمت اوراق بهادار</t>
  </si>
  <si>
    <t>سود و زیان ناشی از تغییر قیمت</t>
  </si>
  <si>
    <t>-</t>
  </si>
  <si>
    <t>-3-2</t>
  </si>
  <si>
    <t>سپرده بلند مدت بانک گردشگری</t>
  </si>
  <si>
    <t xml:space="preserve">سپرده کوتاه مدت بانک گردشگری </t>
  </si>
  <si>
    <t xml:space="preserve">سپرده کوتاه مدت بانک خاورمیانه </t>
  </si>
  <si>
    <t xml:space="preserve">سپرده بلند مدت بانک گردشگری </t>
  </si>
  <si>
    <t xml:space="preserve">سپرده کوتاه مدت بانک خاورمیانه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</si>
</sst>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-_ ;_ * #,##0.00\-_ ;_ * &quot;-&quot;??_-_ ;_ @_ "/>
    <numFmt numFmtId="164" formatCode="#,##0_-;[Red]\(#,###\)"/>
    <numFmt numFmtId="165" formatCode="_ * #,##0_-_ ;_ * #,##0\-_ ;_ * &quot;-&quot;??_-_ ;_ @_ "/>
  </numFmts>
  <fonts count="8" x14ac:knownFonts="1">
    <font>
      <sz val="10"/>
      <color rgb="FF000000"/>
      <name val="Arial"/>
      <charset val="1"/>
    </font>
    <font>
      <b/>
      <sz val="15"/>
      <color rgb="FF000000"/>
      <name val="B Nazanin"/>
      <charset val="178"/>
    </font>
    <font>
      <sz val="8"/>
      <color rgb="FF000000"/>
      <name val="Arial"/>
      <family val="2"/>
    </font>
    <font>
      <b/>
      <sz val="14"/>
      <color rgb="FF1E90FF"/>
      <name val="B Nazanin"/>
      <charset val="178"/>
    </font>
    <font>
      <b/>
      <sz val="12"/>
      <color rgb="FF000000"/>
      <name val="B Nazanin"/>
      <charset val="178"/>
    </font>
    <font>
      <sz val="12"/>
      <color rgb="FF000000"/>
      <name val="B Nazanin"/>
      <charset val="178"/>
    </font>
    <font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63">
    <xf numFmtId="0" fontId="0" fillId="0" borderId="0" xfId="0" applyAlignment="1">
      <alignment horizontal="left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4" fontId="5" fillId="0" borderId="2" xfId="0" applyNumberFormat="1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4" fontId="5" fillId="0" borderId="0" xfId="0" applyNumberFormat="1" applyFont="1" applyAlignment="1">
      <alignment horizontal="right" vertical="top"/>
    </xf>
    <xf numFmtId="0" fontId="5" fillId="0" borderId="4" xfId="0" applyFont="1" applyBorder="1" applyAlignment="1">
      <alignment horizontal="right" vertical="top"/>
    </xf>
    <xf numFmtId="3" fontId="5" fillId="0" borderId="4" xfId="0" applyNumberFormat="1" applyFont="1" applyBorder="1" applyAlignment="1">
      <alignment horizontal="right" vertical="top"/>
    </xf>
    <xf numFmtId="0" fontId="4" fillId="0" borderId="5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top"/>
    </xf>
    <xf numFmtId="4" fontId="5" fillId="0" borderId="5" xfId="0" applyNumberFormat="1" applyFont="1" applyBorder="1" applyAlignment="1">
      <alignment horizontal="right" vertical="top"/>
    </xf>
    <xf numFmtId="0" fontId="5" fillId="0" borderId="6" xfId="0" applyFont="1" applyBorder="1" applyAlignment="1">
      <alignment horizontal="right" vertical="top"/>
    </xf>
    <xf numFmtId="3" fontId="5" fillId="0" borderId="6" xfId="0" applyNumberFormat="1" applyFont="1" applyBorder="1" applyAlignment="1">
      <alignment horizontal="right" vertical="top"/>
    </xf>
    <xf numFmtId="4" fontId="5" fillId="0" borderId="6" xfId="0" applyNumberFormat="1" applyFont="1" applyBorder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164" fontId="3" fillId="0" borderId="0" xfId="0" applyNumberFormat="1" applyFont="1" applyAlignment="1">
      <alignment horizontal="right" vertical="center"/>
    </xf>
    <xf numFmtId="164" fontId="0" fillId="0" borderId="0" xfId="0" applyNumberFormat="1" applyAlignment="1">
      <alignment horizontal="left"/>
    </xf>
    <xf numFmtId="164" fontId="4" fillId="0" borderId="1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left"/>
    </xf>
    <xf numFmtId="164" fontId="4" fillId="0" borderId="3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right" vertical="top"/>
    </xf>
    <xf numFmtId="164" fontId="5" fillId="0" borderId="0" xfId="0" applyNumberFormat="1" applyFont="1" applyAlignment="1">
      <alignment horizontal="right" vertical="top"/>
    </xf>
    <xf numFmtId="164" fontId="5" fillId="0" borderId="4" xfId="0" applyNumberFormat="1" applyFont="1" applyBorder="1" applyAlignment="1">
      <alignment horizontal="right" vertical="top"/>
    </xf>
    <xf numFmtId="164" fontId="0" fillId="0" borderId="4" xfId="0" applyNumberFormat="1" applyBorder="1" applyAlignment="1">
      <alignment horizontal="left"/>
    </xf>
    <xf numFmtId="164" fontId="4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right" vertical="top"/>
    </xf>
    <xf numFmtId="164" fontId="4" fillId="0" borderId="3" xfId="0" applyNumberFormat="1" applyFont="1" applyBorder="1" applyAlignment="1">
      <alignment horizontal="center" vertical="center" wrapText="1"/>
    </xf>
    <xf numFmtId="3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5" fontId="0" fillId="0" borderId="0" xfId="1" applyNumberFormat="1" applyFont="1" applyAlignment="1">
      <alignment horizontal="left"/>
    </xf>
    <xf numFmtId="164" fontId="0" fillId="0" borderId="0" xfId="1" applyNumberFormat="1" applyFont="1" applyAlignment="1">
      <alignment horizontal="left"/>
    </xf>
    <xf numFmtId="164" fontId="6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164" fontId="4" fillId="0" borderId="5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right" vertical="top"/>
    </xf>
    <xf numFmtId="164" fontId="5" fillId="0" borderId="4" xfId="0" applyNumberFormat="1" applyFont="1" applyBorder="1" applyAlignment="1">
      <alignment horizontal="right" vertical="top"/>
    </xf>
    <xf numFmtId="164" fontId="4" fillId="0" borderId="3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right" vertical="top"/>
    </xf>
    <xf numFmtId="164" fontId="1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top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top"/>
    </xf>
    <xf numFmtId="3" fontId="5" fillId="0" borderId="6" xfId="0" applyNumberFormat="1" applyFont="1" applyBorder="1" applyAlignment="1">
      <alignment horizontal="right" vertical="top"/>
    </xf>
    <xf numFmtId="0" fontId="3" fillId="0" borderId="0" xfId="0" applyFont="1" applyAlignment="1">
      <alignment horizontal="right" vertical="center"/>
    </xf>
    <xf numFmtId="0" fontId="5" fillId="0" borderId="2" xfId="0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0" fontId="5" fillId="0" borderId="4" xfId="0" applyFont="1" applyBorder="1" applyAlignment="1">
      <alignment horizontal="right" vertical="top"/>
    </xf>
    <xf numFmtId="4" fontId="5" fillId="0" borderId="2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10" fontId="5" fillId="0" borderId="5" xfId="2" applyNumberFormat="1" applyFont="1" applyBorder="1" applyAlignment="1">
      <alignment horizontal="center" vertical="center"/>
    </xf>
    <xf numFmtId="164" fontId="0" fillId="0" borderId="0" xfId="0" applyNumberFormat="1" applyFill="1" applyAlignment="1">
      <alignment horizontal="left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2800350</xdr:colOff>
      <xdr:row>2</xdr:row>
      <xdr:rowOff>133350</xdr:rowOff>
    </xdr:from>
    <xdr:to>
      <xdr:col>2</xdr:col>
      <xdr:colOff>2007341</xdr:colOff>
      <xdr:row>22</xdr:row>
      <xdr:rowOff>79770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D74011-E902-4450-C6A1-41535E9517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88955659" y="771525"/>
          <a:ext cx="7084166" cy="60233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 tint="-0.499984740745262"/>
    <pageSetUpPr fitToPage="1"/>
  </sheetPr>
  <dimension ref="A1:C6"/>
  <sheetViews>
    <sheetView rightToLeft="1" tabSelected="1" workbookViewId="0">
      <selection activeCell="J6" sqref="J6"/>
    </sheetView>
  </sheetViews>
  <sheetFormatPr defaultRowHeight="12.75" x14ac:dyDescent="0.2"/>
  <cols>
    <col min="1" max="1" width="72.7109375" customWidth="1"/>
    <col min="2" max="2" width="45.42578125" customWidth="1"/>
    <col min="3" max="3" width="76.5703125" customWidth="1"/>
  </cols>
  <sheetData>
    <row r="1" spans="1:3" ht="29.1" customHeight="1" x14ac:dyDescent="0.2">
      <c r="A1" s="39" t="s">
        <v>0</v>
      </c>
      <c r="B1" s="39"/>
      <c r="C1" s="39"/>
    </row>
    <row r="2" spans="1:3" ht="21.75" customHeight="1" x14ac:dyDescent="0.2">
      <c r="A2" s="39" t="s">
        <v>1</v>
      </c>
      <c r="B2" s="39"/>
      <c r="C2" s="39"/>
    </row>
    <row r="3" spans="1:3" ht="21.75" customHeight="1" x14ac:dyDescent="0.2">
      <c r="A3" s="39" t="s">
        <v>2</v>
      </c>
      <c r="B3" s="39"/>
      <c r="C3" s="39"/>
    </row>
    <row r="4" spans="1:3" ht="7.35" customHeight="1" x14ac:dyDescent="0.2"/>
    <row r="5" spans="1:3" ht="123.6" customHeight="1" x14ac:dyDescent="0.2">
      <c r="B5" s="40"/>
    </row>
    <row r="6" spans="1:3" ht="123.6" customHeight="1" x14ac:dyDescent="0.2">
      <c r="B6" s="40"/>
    </row>
  </sheetData>
  <mergeCells count="4">
    <mergeCell ref="A1:C1"/>
    <mergeCell ref="A2:C2"/>
    <mergeCell ref="A3:C3"/>
    <mergeCell ref="B5:B6"/>
  </mergeCells>
  <pageMargins left="0.39" right="0.39" top="0.39" bottom="0.39" header="0" footer="0"/>
  <pageSetup paperSize="0"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2" tint="-9.9978637043366805E-2"/>
    <pageSetUpPr fitToPage="1"/>
  </sheetPr>
  <dimension ref="A1:AB92"/>
  <sheetViews>
    <sheetView rightToLeft="1" workbookViewId="0">
      <pane ySplit="8" topLeftCell="A48" activePane="bottomLeft" state="frozen"/>
      <selection pane="bottomLeft" activeCell="F93" sqref="F93:AB103"/>
    </sheetView>
  </sheetViews>
  <sheetFormatPr defaultRowHeight="12.75" x14ac:dyDescent="0.2"/>
  <cols>
    <col min="1" max="1" width="3.5703125" bestFit="1" customWidth="1"/>
    <col min="2" max="2" width="2.5703125" customWidth="1"/>
    <col min="3" max="3" width="23.42578125" customWidth="1"/>
    <col min="4" max="5" width="1.28515625" customWidth="1"/>
    <col min="6" max="6" width="14.5703125" bestFit="1" customWidth="1"/>
    <col min="7" max="7" width="1.28515625" customWidth="1"/>
    <col min="8" max="8" width="18.7109375" bestFit="1" customWidth="1"/>
    <col min="9" max="9" width="1.28515625" customWidth="1"/>
    <col min="10" max="10" width="18.5703125" bestFit="1" customWidth="1"/>
    <col min="11" max="11" width="1.28515625" customWidth="1"/>
    <col min="12" max="12" width="11.7109375" bestFit="1" customWidth="1"/>
    <col min="13" max="13" width="1.28515625" customWidth="1"/>
    <col min="14" max="14" width="15.85546875" bestFit="1" customWidth="1"/>
    <col min="15" max="15" width="1.28515625" customWidth="1"/>
    <col min="16" max="16" width="13.28515625" bestFit="1" customWidth="1"/>
    <col min="17" max="17" width="1.28515625" customWidth="1"/>
    <col min="18" max="18" width="17" bestFit="1" customWidth="1"/>
    <col min="19" max="19" width="1.28515625" customWidth="1"/>
    <col min="20" max="20" width="14.5703125" bestFit="1" customWidth="1"/>
    <col min="21" max="21" width="1.28515625" customWidth="1"/>
    <col min="22" max="22" width="16.42578125" bestFit="1" customWidth="1"/>
    <col min="23" max="23" width="1.28515625" customWidth="1"/>
    <col min="24" max="24" width="18.140625" bestFit="1" customWidth="1"/>
    <col min="25" max="25" width="1.28515625" customWidth="1"/>
    <col min="26" max="26" width="18.5703125" bestFit="1" customWidth="1"/>
    <col min="27" max="27" width="1.28515625" customWidth="1"/>
    <col min="28" max="28" width="18.28515625" bestFit="1" customWidth="1"/>
    <col min="29" max="29" width="0.28515625" customWidth="1"/>
  </cols>
  <sheetData>
    <row r="1" spans="1:28" ht="29.1" customHeight="1" x14ac:dyDescent="0.2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</row>
    <row r="2" spans="1:28" ht="21.75" customHeight="1" x14ac:dyDescent="0.2">
      <c r="A2" s="47" t="s">
        <v>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</row>
    <row r="3" spans="1:28" ht="21.75" customHeight="1" x14ac:dyDescent="0.2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</row>
    <row r="4" spans="1:28" ht="14.45" customHeight="1" x14ac:dyDescent="0.2">
      <c r="A4" s="20" t="s">
        <v>3</v>
      </c>
      <c r="B4" s="48" t="s">
        <v>4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</row>
    <row r="5" spans="1:28" ht="14.45" customHeight="1" x14ac:dyDescent="0.2">
      <c r="A5" s="48" t="s">
        <v>5</v>
      </c>
      <c r="B5" s="48"/>
      <c r="C5" s="48" t="s">
        <v>6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</row>
    <row r="6" spans="1:28" ht="14.45" customHeight="1" x14ac:dyDescent="0.2">
      <c r="A6" s="21"/>
      <c r="B6" s="21"/>
      <c r="C6" s="21"/>
      <c r="D6" s="21"/>
      <c r="E6" s="21"/>
      <c r="F6" s="45" t="s">
        <v>7</v>
      </c>
      <c r="G6" s="45"/>
      <c r="H6" s="45"/>
      <c r="I6" s="45"/>
      <c r="J6" s="45"/>
      <c r="K6" s="21"/>
      <c r="L6" s="45" t="s">
        <v>8</v>
      </c>
      <c r="M6" s="45"/>
      <c r="N6" s="45"/>
      <c r="O6" s="45"/>
      <c r="P6" s="45"/>
      <c r="Q6" s="45"/>
      <c r="R6" s="45"/>
      <c r="S6" s="21"/>
      <c r="T6" s="45" t="s">
        <v>9</v>
      </c>
      <c r="U6" s="45"/>
      <c r="V6" s="45"/>
      <c r="W6" s="45"/>
      <c r="X6" s="45"/>
      <c r="Y6" s="45"/>
      <c r="Z6" s="45"/>
      <c r="AA6" s="45"/>
      <c r="AB6" s="45"/>
    </row>
    <row r="7" spans="1:28" ht="14.45" customHeight="1" x14ac:dyDescent="0.2">
      <c r="A7" s="21"/>
      <c r="B7" s="21"/>
      <c r="C7" s="21"/>
      <c r="D7" s="21"/>
      <c r="E7" s="21"/>
      <c r="F7" s="23"/>
      <c r="G7" s="23"/>
      <c r="H7" s="23"/>
      <c r="I7" s="23"/>
      <c r="J7" s="23"/>
      <c r="K7" s="21"/>
      <c r="L7" s="44" t="s">
        <v>10</v>
      </c>
      <c r="M7" s="44"/>
      <c r="N7" s="44"/>
      <c r="O7" s="23"/>
      <c r="P7" s="44" t="s">
        <v>11</v>
      </c>
      <c r="Q7" s="44"/>
      <c r="R7" s="44"/>
      <c r="S7" s="21"/>
      <c r="T7" s="23"/>
      <c r="U7" s="23"/>
      <c r="V7" s="23"/>
      <c r="W7" s="23"/>
      <c r="X7" s="23"/>
      <c r="Y7" s="23"/>
      <c r="Z7" s="23"/>
      <c r="AA7" s="23"/>
      <c r="AB7" s="23"/>
    </row>
    <row r="8" spans="1:28" ht="14.45" customHeight="1" x14ac:dyDescent="0.2">
      <c r="A8" s="45" t="s">
        <v>12</v>
      </c>
      <c r="B8" s="45"/>
      <c r="C8" s="45"/>
      <c r="D8" s="21"/>
      <c r="E8" s="45" t="s">
        <v>13</v>
      </c>
      <c r="F8" s="45"/>
      <c r="G8" s="21"/>
      <c r="H8" s="22" t="s">
        <v>14</v>
      </c>
      <c r="I8" s="21"/>
      <c r="J8" s="22" t="s">
        <v>15</v>
      </c>
      <c r="K8" s="21"/>
      <c r="L8" s="24" t="s">
        <v>13</v>
      </c>
      <c r="M8" s="23"/>
      <c r="N8" s="24" t="s">
        <v>14</v>
      </c>
      <c r="O8" s="21"/>
      <c r="P8" s="24" t="s">
        <v>13</v>
      </c>
      <c r="Q8" s="23"/>
      <c r="R8" s="24" t="s">
        <v>16</v>
      </c>
      <c r="S8" s="21"/>
      <c r="T8" s="22" t="s">
        <v>13</v>
      </c>
      <c r="U8" s="21"/>
      <c r="V8" s="22" t="s">
        <v>17</v>
      </c>
      <c r="W8" s="21"/>
      <c r="X8" s="22" t="s">
        <v>14</v>
      </c>
      <c r="Y8" s="21"/>
      <c r="Z8" s="22" t="s">
        <v>15</v>
      </c>
      <c r="AA8" s="21"/>
      <c r="AB8" s="22" t="s">
        <v>18</v>
      </c>
    </row>
    <row r="9" spans="1:28" ht="21.75" customHeight="1" x14ac:dyDescent="0.2">
      <c r="A9" s="46" t="s">
        <v>19</v>
      </c>
      <c r="B9" s="46"/>
      <c r="C9" s="46"/>
      <c r="D9" s="21"/>
      <c r="E9" s="46">
        <v>16298115</v>
      </c>
      <c r="F9" s="46"/>
      <c r="G9" s="21"/>
      <c r="H9" s="25">
        <v>154852008606</v>
      </c>
      <c r="I9" s="21"/>
      <c r="J9" s="25">
        <v>168815891468.11499</v>
      </c>
      <c r="K9" s="21"/>
      <c r="L9" s="25">
        <v>0</v>
      </c>
      <c r="M9" s="21"/>
      <c r="N9" s="25">
        <v>0</v>
      </c>
      <c r="O9" s="21"/>
      <c r="P9" s="25">
        <v>-1210682</v>
      </c>
      <c r="Q9" s="21"/>
      <c r="R9" s="25">
        <v>12287272190</v>
      </c>
      <c r="S9" s="21"/>
      <c r="T9" s="25">
        <v>15087433</v>
      </c>
      <c r="U9" s="21"/>
      <c r="V9" s="25">
        <v>10870</v>
      </c>
      <c r="W9" s="21"/>
      <c r="X9" s="25">
        <v>143349050170</v>
      </c>
      <c r="Y9" s="21"/>
      <c r="Z9" s="25">
        <v>162712993595.827</v>
      </c>
      <c r="AA9" s="21"/>
      <c r="AB9" s="25">
        <v>2.86</v>
      </c>
    </row>
    <row r="10" spans="1:28" ht="21.75" customHeight="1" x14ac:dyDescent="0.2">
      <c r="A10" s="42" t="s">
        <v>20</v>
      </c>
      <c r="B10" s="42"/>
      <c r="C10" s="42"/>
      <c r="D10" s="21"/>
      <c r="E10" s="42">
        <v>9878730</v>
      </c>
      <c r="F10" s="42"/>
      <c r="G10" s="21"/>
      <c r="H10" s="26">
        <v>31940854766</v>
      </c>
      <c r="I10" s="21"/>
      <c r="J10" s="26">
        <v>40232341526.980499</v>
      </c>
      <c r="K10" s="21"/>
      <c r="L10" s="26">
        <v>0</v>
      </c>
      <c r="M10" s="21"/>
      <c r="N10" s="26">
        <v>0</v>
      </c>
      <c r="O10" s="21"/>
      <c r="P10" s="26">
        <v>-3000000</v>
      </c>
      <c r="Q10" s="21"/>
      <c r="R10" s="26">
        <v>11904410997</v>
      </c>
      <c r="S10" s="21"/>
      <c r="T10" s="26">
        <v>6878730</v>
      </c>
      <c r="U10" s="21"/>
      <c r="V10" s="26">
        <v>4131</v>
      </c>
      <c r="W10" s="21"/>
      <c r="X10" s="26">
        <v>22240967803</v>
      </c>
      <c r="Y10" s="21"/>
      <c r="Z10" s="26">
        <v>28192967766.004501</v>
      </c>
      <c r="AA10" s="21"/>
      <c r="AB10" s="26">
        <v>0.5</v>
      </c>
    </row>
    <row r="11" spans="1:28" ht="21.75" customHeight="1" x14ac:dyDescent="0.2">
      <c r="A11" s="42" t="s">
        <v>21</v>
      </c>
      <c r="B11" s="42"/>
      <c r="C11" s="42"/>
      <c r="D11" s="21"/>
      <c r="E11" s="42">
        <v>24900749</v>
      </c>
      <c r="F11" s="42"/>
      <c r="G11" s="21"/>
      <c r="H11" s="26">
        <v>79681570494</v>
      </c>
      <c r="I11" s="21"/>
      <c r="J11" s="26">
        <v>86733073760.248795</v>
      </c>
      <c r="K11" s="21"/>
      <c r="L11" s="26">
        <v>0</v>
      </c>
      <c r="M11" s="21"/>
      <c r="N11" s="26">
        <v>0</v>
      </c>
      <c r="O11" s="21"/>
      <c r="P11" s="26">
        <v>0</v>
      </c>
      <c r="Q11" s="21"/>
      <c r="R11" s="26">
        <v>0</v>
      </c>
      <c r="S11" s="21"/>
      <c r="T11" s="26">
        <v>24900749</v>
      </c>
      <c r="U11" s="21"/>
      <c r="V11" s="26">
        <v>3804</v>
      </c>
      <c r="W11" s="21"/>
      <c r="X11" s="26">
        <v>79681570494</v>
      </c>
      <c r="Y11" s="21"/>
      <c r="Z11" s="26">
        <v>93978877969.811401</v>
      </c>
      <c r="AA11" s="21"/>
      <c r="AB11" s="26">
        <v>1.65</v>
      </c>
    </row>
    <row r="12" spans="1:28" ht="21.75" customHeight="1" x14ac:dyDescent="0.2">
      <c r="A12" s="42" t="s">
        <v>22</v>
      </c>
      <c r="B12" s="42"/>
      <c r="C12" s="42"/>
      <c r="D12" s="21"/>
      <c r="E12" s="42">
        <v>1</v>
      </c>
      <c r="F12" s="42"/>
      <c r="G12" s="21"/>
      <c r="H12" s="26">
        <v>2036</v>
      </c>
      <c r="I12" s="21"/>
      <c r="J12" s="26">
        <v>1743.5636999999999</v>
      </c>
      <c r="K12" s="21"/>
      <c r="L12" s="26">
        <v>0</v>
      </c>
      <c r="M12" s="21"/>
      <c r="N12" s="26">
        <v>0</v>
      </c>
      <c r="O12" s="21"/>
      <c r="P12" s="26">
        <v>-1</v>
      </c>
      <c r="Q12" s="21"/>
      <c r="R12" s="26">
        <v>1</v>
      </c>
      <c r="S12" s="21"/>
      <c r="T12" s="26">
        <v>0</v>
      </c>
      <c r="U12" s="21"/>
      <c r="V12" s="26">
        <v>0</v>
      </c>
      <c r="W12" s="21"/>
      <c r="X12" s="26">
        <v>0</v>
      </c>
      <c r="Y12" s="21"/>
      <c r="Z12" s="26">
        <v>0</v>
      </c>
      <c r="AA12" s="21"/>
      <c r="AB12" s="26">
        <v>0</v>
      </c>
    </row>
    <row r="13" spans="1:28" ht="21.75" customHeight="1" x14ac:dyDescent="0.2">
      <c r="A13" s="42" t="s">
        <v>23</v>
      </c>
      <c r="B13" s="42"/>
      <c r="C13" s="42"/>
      <c r="D13" s="21"/>
      <c r="E13" s="42">
        <v>74948407</v>
      </c>
      <c r="F13" s="42"/>
      <c r="G13" s="21"/>
      <c r="H13" s="26">
        <v>222034562948</v>
      </c>
      <c r="I13" s="21"/>
      <c r="J13" s="26">
        <v>278266702959.13702</v>
      </c>
      <c r="K13" s="21"/>
      <c r="L13" s="26">
        <v>0</v>
      </c>
      <c r="M13" s="21"/>
      <c r="N13" s="26">
        <v>0</v>
      </c>
      <c r="O13" s="21"/>
      <c r="P13" s="26">
        <v>-23834927</v>
      </c>
      <c r="Q13" s="21"/>
      <c r="R13" s="26">
        <v>79758297469</v>
      </c>
      <c r="S13" s="21"/>
      <c r="T13" s="26">
        <v>51113480</v>
      </c>
      <c r="U13" s="21"/>
      <c r="V13" s="26">
        <v>3245</v>
      </c>
      <c r="W13" s="21"/>
      <c r="X13" s="26">
        <v>151423621207</v>
      </c>
      <c r="Y13" s="21"/>
      <c r="Z13" s="26">
        <v>164561216145.59</v>
      </c>
      <c r="AA13" s="21"/>
      <c r="AB13" s="26">
        <v>2.89</v>
      </c>
    </row>
    <row r="14" spans="1:28" ht="21.75" customHeight="1" x14ac:dyDescent="0.2">
      <c r="A14" s="42" t="s">
        <v>24</v>
      </c>
      <c r="B14" s="42"/>
      <c r="C14" s="42"/>
      <c r="D14" s="21"/>
      <c r="E14" s="42">
        <v>4480000</v>
      </c>
      <c r="F14" s="42"/>
      <c r="G14" s="21"/>
      <c r="H14" s="26">
        <v>10898104032</v>
      </c>
      <c r="I14" s="21"/>
      <c r="J14" s="26">
        <v>11262506976</v>
      </c>
      <c r="K14" s="21"/>
      <c r="L14" s="26">
        <v>0</v>
      </c>
      <c r="M14" s="21"/>
      <c r="N14" s="26">
        <v>0</v>
      </c>
      <c r="O14" s="21"/>
      <c r="P14" s="26">
        <v>0</v>
      </c>
      <c r="Q14" s="21"/>
      <c r="R14" s="26">
        <v>0</v>
      </c>
      <c r="S14" s="21"/>
      <c r="T14" s="26">
        <v>4480000</v>
      </c>
      <c r="U14" s="21"/>
      <c r="V14" s="26">
        <v>2560</v>
      </c>
      <c r="W14" s="21"/>
      <c r="X14" s="26">
        <v>10898104032</v>
      </c>
      <c r="Y14" s="21"/>
      <c r="Z14" s="26">
        <v>11378769920</v>
      </c>
      <c r="AA14" s="21"/>
      <c r="AB14" s="26">
        <v>0.2</v>
      </c>
    </row>
    <row r="15" spans="1:28" ht="21.75" customHeight="1" x14ac:dyDescent="0.2">
      <c r="A15" s="42" t="s">
        <v>25</v>
      </c>
      <c r="B15" s="42"/>
      <c r="C15" s="42"/>
      <c r="D15" s="21"/>
      <c r="E15" s="42">
        <v>83677354</v>
      </c>
      <c r="F15" s="42"/>
      <c r="G15" s="21"/>
      <c r="H15" s="26">
        <v>194929769015</v>
      </c>
      <c r="I15" s="21"/>
      <c r="J15" s="26">
        <v>254778728076.953</v>
      </c>
      <c r="K15" s="21"/>
      <c r="L15" s="26">
        <v>0</v>
      </c>
      <c r="M15" s="21"/>
      <c r="N15" s="26">
        <v>0</v>
      </c>
      <c r="O15" s="21"/>
      <c r="P15" s="26">
        <v>-12886319</v>
      </c>
      <c r="Q15" s="21"/>
      <c r="R15" s="26">
        <v>41066113719</v>
      </c>
      <c r="S15" s="21"/>
      <c r="T15" s="26">
        <v>70791035</v>
      </c>
      <c r="U15" s="21"/>
      <c r="V15" s="26">
        <v>3215</v>
      </c>
      <c r="W15" s="21"/>
      <c r="X15" s="26">
        <v>164910569487</v>
      </c>
      <c r="Y15" s="21"/>
      <c r="Z15" s="26">
        <v>225806571081.42899</v>
      </c>
      <c r="AA15" s="21"/>
      <c r="AB15" s="26">
        <v>3.97</v>
      </c>
    </row>
    <row r="16" spans="1:28" ht="21.75" customHeight="1" x14ac:dyDescent="0.2">
      <c r="A16" s="42" t="s">
        <v>26</v>
      </c>
      <c r="B16" s="42"/>
      <c r="C16" s="42"/>
      <c r="D16" s="21"/>
      <c r="E16" s="42">
        <v>42694984</v>
      </c>
      <c r="F16" s="42"/>
      <c r="G16" s="21"/>
      <c r="H16" s="26">
        <v>116178248657</v>
      </c>
      <c r="I16" s="21"/>
      <c r="J16" s="26">
        <v>179610095512.88599</v>
      </c>
      <c r="K16" s="21"/>
      <c r="L16" s="26">
        <v>0</v>
      </c>
      <c r="M16" s="21"/>
      <c r="N16" s="26">
        <v>0</v>
      </c>
      <c r="O16" s="21"/>
      <c r="P16" s="26">
        <v>0</v>
      </c>
      <c r="Q16" s="21"/>
      <c r="R16" s="26">
        <v>0</v>
      </c>
      <c r="S16" s="21"/>
      <c r="T16" s="26">
        <v>42694984</v>
      </c>
      <c r="U16" s="21"/>
      <c r="V16" s="26">
        <v>4361</v>
      </c>
      <c r="W16" s="21"/>
      <c r="X16" s="26">
        <v>116178248657</v>
      </c>
      <c r="Y16" s="21"/>
      <c r="Z16" s="26">
        <v>184731211545.992</v>
      </c>
      <c r="AA16" s="21"/>
      <c r="AB16" s="26">
        <v>3.25</v>
      </c>
    </row>
    <row r="17" spans="1:28" ht="21.75" customHeight="1" x14ac:dyDescent="0.2">
      <c r="A17" s="42" t="s">
        <v>27</v>
      </c>
      <c r="B17" s="42"/>
      <c r="C17" s="42"/>
      <c r="D17" s="21"/>
      <c r="E17" s="42">
        <v>4748472</v>
      </c>
      <c r="F17" s="42"/>
      <c r="G17" s="21"/>
      <c r="H17" s="26">
        <v>21474374904</v>
      </c>
      <c r="I17" s="21"/>
      <c r="J17" s="26">
        <v>35165628507.419998</v>
      </c>
      <c r="K17" s="21"/>
      <c r="L17" s="26">
        <v>0</v>
      </c>
      <c r="M17" s="21"/>
      <c r="N17" s="26">
        <v>0</v>
      </c>
      <c r="O17" s="21"/>
      <c r="P17" s="26">
        <v>0</v>
      </c>
      <c r="Q17" s="21"/>
      <c r="R17" s="26">
        <v>0</v>
      </c>
      <c r="S17" s="21"/>
      <c r="T17" s="26">
        <v>4748472</v>
      </c>
      <c r="U17" s="21"/>
      <c r="V17" s="26">
        <v>8120</v>
      </c>
      <c r="W17" s="21"/>
      <c r="X17" s="26">
        <v>21474374904</v>
      </c>
      <c r="Y17" s="21"/>
      <c r="Z17" s="26">
        <v>38254915537.776001</v>
      </c>
      <c r="AA17" s="21"/>
      <c r="AB17" s="26">
        <v>0.67</v>
      </c>
    </row>
    <row r="18" spans="1:28" ht="21.75" customHeight="1" x14ac:dyDescent="0.2">
      <c r="A18" s="42" t="s">
        <v>28</v>
      </c>
      <c r="B18" s="42"/>
      <c r="C18" s="42"/>
      <c r="D18" s="21"/>
      <c r="E18" s="42">
        <v>30810358</v>
      </c>
      <c r="F18" s="42"/>
      <c r="G18" s="21"/>
      <c r="H18" s="26">
        <v>44863880109</v>
      </c>
      <c r="I18" s="21"/>
      <c r="J18" s="26">
        <v>46338706027.658699</v>
      </c>
      <c r="K18" s="21"/>
      <c r="L18" s="26">
        <v>0</v>
      </c>
      <c r="M18" s="21"/>
      <c r="N18" s="26">
        <v>0</v>
      </c>
      <c r="O18" s="21"/>
      <c r="P18" s="26">
        <v>-27389814</v>
      </c>
      <c r="Q18" s="21"/>
      <c r="R18" s="26">
        <v>47727355092</v>
      </c>
      <c r="S18" s="21"/>
      <c r="T18" s="26">
        <v>3420544</v>
      </c>
      <c r="U18" s="21"/>
      <c r="V18" s="26">
        <v>1867</v>
      </c>
      <c r="W18" s="21"/>
      <c r="X18" s="26">
        <v>4980756017</v>
      </c>
      <c r="Y18" s="21"/>
      <c r="Z18" s="26">
        <v>6336024326.1632004</v>
      </c>
      <c r="AA18" s="21"/>
      <c r="AB18" s="26">
        <v>0.11</v>
      </c>
    </row>
    <row r="19" spans="1:28" ht="21.75" customHeight="1" x14ac:dyDescent="0.2">
      <c r="A19" s="42" t="s">
        <v>29</v>
      </c>
      <c r="B19" s="42"/>
      <c r="C19" s="42"/>
      <c r="D19" s="21"/>
      <c r="E19" s="42">
        <v>6800000</v>
      </c>
      <c r="F19" s="42"/>
      <c r="G19" s="21"/>
      <c r="H19" s="26">
        <v>69604473599</v>
      </c>
      <c r="I19" s="21"/>
      <c r="J19" s="26">
        <v>57658876200</v>
      </c>
      <c r="K19" s="21"/>
      <c r="L19" s="26">
        <v>21927</v>
      </c>
      <c r="M19" s="21"/>
      <c r="N19" s="26">
        <v>195327495</v>
      </c>
      <c r="O19" s="21"/>
      <c r="P19" s="26">
        <v>0</v>
      </c>
      <c r="Q19" s="21"/>
      <c r="R19" s="26">
        <v>0</v>
      </c>
      <c r="S19" s="21"/>
      <c r="T19" s="26">
        <v>6821927</v>
      </c>
      <c r="U19" s="21"/>
      <c r="V19" s="26">
        <v>10950</v>
      </c>
      <c r="W19" s="21"/>
      <c r="X19" s="26">
        <v>69799801094</v>
      </c>
      <c r="Y19" s="21"/>
      <c r="Z19" s="26">
        <v>74113704859.897507</v>
      </c>
      <c r="AA19" s="21"/>
      <c r="AB19" s="26">
        <v>1.3</v>
      </c>
    </row>
    <row r="20" spans="1:28" ht="21.75" customHeight="1" x14ac:dyDescent="0.2">
      <c r="A20" s="42" t="s">
        <v>30</v>
      </c>
      <c r="B20" s="42"/>
      <c r="C20" s="42"/>
      <c r="D20" s="21"/>
      <c r="E20" s="42">
        <v>1600000</v>
      </c>
      <c r="F20" s="42"/>
      <c r="G20" s="21"/>
      <c r="H20" s="26">
        <v>11450616187</v>
      </c>
      <c r="I20" s="21"/>
      <c r="J20" s="26">
        <v>11928600000</v>
      </c>
      <c r="K20" s="21"/>
      <c r="L20" s="26">
        <v>400000</v>
      </c>
      <c r="M20" s="21"/>
      <c r="N20" s="26">
        <v>3431181174</v>
      </c>
      <c r="O20" s="21"/>
      <c r="P20" s="26">
        <v>0</v>
      </c>
      <c r="Q20" s="21"/>
      <c r="R20" s="26">
        <v>0</v>
      </c>
      <c r="S20" s="21"/>
      <c r="T20" s="26">
        <v>2000000</v>
      </c>
      <c r="U20" s="21"/>
      <c r="V20" s="26">
        <v>9670</v>
      </c>
      <c r="W20" s="21"/>
      <c r="X20" s="26">
        <v>14881797361</v>
      </c>
      <c r="Y20" s="21"/>
      <c r="Z20" s="26">
        <v>19188181000</v>
      </c>
      <c r="AA20" s="21"/>
      <c r="AB20" s="26">
        <v>0.34</v>
      </c>
    </row>
    <row r="21" spans="1:28" ht="21.75" customHeight="1" x14ac:dyDescent="0.2">
      <c r="A21" s="42" t="s">
        <v>31</v>
      </c>
      <c r="B21" s="42"/>
      <c r="C21" s="42"/>
      <c r="D21" s="21"/>
      <c r="E21" s="42">
        <v>295690</v>
      </c>
      <c r="F21" s="42"/>
      <c r="G21" s="21"/>
      <c r="H21" s="26">
        <v>20409243930</v>
      </c>
      <c r="I21" s="21"/>
      <c r="J21" s="26">
        <v>9599774849.3700008</v>
      </c>
      <c r="K21" s="21"/>
      <c r="L21" s="26">
        <v>0</v>
      </c>
      <c r="M21" s="21"/>
      <c r="N21" s="26">
        <v>0</v>
      </c>
      <c r="O21" s="21"/>
      <c r="P21" s="26">
        <v>0</v>
      </c>
      <c r="Q21" s="21"/>
      <c r="R21" s="26">
        <v>0</v>
      </c>
      <c r="S21" s="21"/>
      <c r="T21" s="26">
        <v>295690</v>
      </c>
      <c r="U21" s="21"/>
      <c r="V21" s="26">
        <v>37140</v>
      </c>
      <c r="W21" s="21"/>
      <c r="X21" s="26">
        <v>20409243930</v>
      </c>
      <c r="Y21" s="21"/>
      <c r="Z21" s="26">
        <v>10895718476.190001</v>
      </c>
      <c r="AA21" s="21"/>
      <c r="AB21" s="26">
        <v>0.19</v>
      </c>
    </row>
    <row r="22" spans="1:28" ht="21.75" customHeight="1" x14ac:dyDescent="0.2">
      <c r="A22" s="42" t="s">
        <v>32</v>
      </c>
      <c r="B22" s="42"/>
      <c r="C22" s="42"/>
      <c r="D22" s="21"/>
      <c r="E22" s="42">
        <v>32132435</v>
      </c>
      <c r="F22" s="42"/>
      <c r="G22" s="21"/>
      <c r="H22" s="26">
        <v>158639613588</v>
      </c>
      <c r="I22" s="21"/>
      <c r="J22" s="26">
        <v>184300995257.797</v>
      </c>
      <c r="K22" s="21"/>
      <c r="L22" s="26">
        <v>0</v>
      </c>
      <c r="M22" s="21"/>
      <c r="N22" s="26">
        <v>0</v>
      </c>
      <c r="O22" s="21"/>
      <c r="P22" s="26">
        <v>-5589091</v>
      </c>
      <c r="Q22" s="21"/>
      <c r="R22" s="26">
        <v>36297961300</v>
      </c>
      <c r="S22" s="21"/>
      <c r="T22" s="26">
        <v>26543344</v>
      </c>
      <c r="U22" s="21"/>
      <c r="V22" s="26">
        <v>6980</v>
      </c>
      <c r="W22" s="21"/>
      <c r="X22" s="26">
        <v>131045961366</v>
      </c>
      <c r="Y22" s="21"/>
      <c r="Z22" s="26">
        <v>183818151672.20801</v>
      </c>
      <c r="AA22" s="21"/>
      <c r="AB22" s="26">
        <v>3.23</v>
      </c>
    </row>
    <row r="23" spans="1:28" ht="21.75" customHeight="1" x14ac:dyDescent="0.2">
      <c r="A23" s="42" t="s">
        <v>33</v>
      </c>
      <c r="B23" s="42"/>
      <c r="C23" s="42"/>
      <c r="D23" s="21"/>
      <c r="E23" s="42">
        <v>3537718</v>
      </c>
      <c r="F23" s="42"/>
      <c r="G23" s="21"/>
      <c r="H23" s="26">
        <v>10082648845</v>
      </c>
      <c r="I23" s="21"/>
      <c r="J23" s="26">
        <v>6790687023.9249001</v>
      </c>
      <c r="K23" s="21"/>
      <c r="L23" s="26">
        <v>0</v>
      </c>
      <c r="M23" s="21"/>
      <c r="N23" s="26">
        <v>0</v>
      </c>
      <c r="O23" s="21"/>
      <c r="P23" s="26">
        <v>0</v>
      </c>
      <c r="Q23" s="21"/>
      <c r="R23" s="26">
        <v>0</v>
      </c>
      <c r="S23" s="21"/>
      <c r="T23" s="26">
        <v>3537718</v>
      </c>
      <c r="U23" s="21"/>
      <c r="V23" s="26">
        <v>2500</v>
      </c>
      <c r="W23" s="21"/>
      <c r="X23" s="26">
        <v>10082648845</v>
      </c>
      <c r="Y23" s="21"/>
      <c r="Z23" s="26">
        <v>8774867284.25</v>
      </c>
      <c r="AA23" s="21"/>
      <c r="AB23" s="26">
        <v>0.15</v>
      </c>
    </row>
    <row r="24" spans="1:28" ht="21.75" customHeight="1" x14ac:dyDescent="0.2">
      <c r="A24" s="42" t="s">
        <v>34</v>
      </c>
      <c r="B24" s="42"/>
      <c r="C24" s="42"/>
      <c r="D24" s="21"/>
      <c r="E24" s="42">
        <v>4000000</v>
      </c>
      <c r="F24" s="42"/>
      <c r="G24" s="21"/>
      <c r="H24" s="26">
        <v>50446771200</v>
      </c>
      <c r="I24" s="21"/>
      <c r="J24" s="26">
        <v>58489902000</v>
      </c>
      <c r="K24" s="21"/>
      <c r="L24" s="26">
        <v>0</v>
      </c>
      <c r="M24" s="21"/>
      <c r="N24" s="26">
        <v>0</v>
      </c>
      <c r="O24" s="21"/>
      <c r="P24" s="26">
        <v>-2000000</v>
      </c>
      <c r="Q24" s="21"/>
      <c r="R24" s="26">
        <v>29277312450</v>
      </c>
      <c r="S24" s="21"/>
      <c r="T24" s="26">
        <v>2000000</v>
      </c>
      <c r="U24" s="21"/>
      <c r="V24" s="26">
        <v>15100</v>
      </c>
      <c r="W24" s="21"/>
      <c r="X24" s="26">
        <v>25223385602</v>
      </c>
      <c r="Y24" s="21"/>
      <c r="Z24" s="26">
        <v>29962930000</v>
      </c>
      <c r="AA24" s="21"/>
      <c r="AB24" s="26">
        <v>0.53</v>
      </c>
    </row>
    <row r="25" spans="1:28" ht="21.75" customHeight="1" x14ac:dyDescent="0.2">
      <c r="A25" s="42" t="s">
        <v>35</v>
      </c>
      <c r="B25" s="42"/>
      <c r="C25" s="42"/>
      <c r="D25" s="21"/>
      <c r="E25" s="42">
        <v>9617754</v>
      </c>
      <c r="F25" s="42"/>
      <c r="G25" s="21"/>
      <c r="H25" s="26">
        <v>67171728965</v>
      </c>
      <c r="I25" s="21"/>
      <c r="J25" s="26">
        <v>87287623960.580994</v>
      </c>
      <c r="K25" s="21"/>
      <c r="L25" s="26">
        <v>0</v>
      </c>
      <c r="M25" s="21"/>
      <c r="N25" s="26">
        <v>0</v>
      </c>
      <c r="O25" s="21"/>
      <c r="P25" s="26">
        <v>-1000000</v>
      </c>
      <c r="Q25" s="21"/>
      <c r="R25" s="26">
        <v>9981029055</v>
      </c>
      <c r="S25" s="21"/>
      <c r="T25" s="26">
        <v>8617754</v>
      </c>
      <c r="U25" s="21"/>
      <c r="V25" s="26">
        <v>10180</v>
      </c>
      <c r="W25" s="21"/>
      <c r="X25" s="26">
        <v>60187590156</v>
      </c>
      <c r="Y25" s="21"/>
      <c r="Z25" s="26">
        <v>87040065144.598007</v>
      </c>
      <c r="AA25" s="21"/>
      <c r="AB25" s="26">
        <v>1.53</v>
      </c>
    </row>
    <row r="26" spans="1:28" ht="21.75" customHeight="1" x14ac:dyDescent="0.2">
      <c r="A26" s="42" t="s">
        <v>36</v>
      </c>
      <c r="B26" s="42"/>
      <c r="C26" s="42"/>
      <c r="D26" s="21"/>
      <c r="E26" s="42">
        <v>1400000</v>
      </c>
      <c r="F26" s="42"/>
      <c r="G26" s="21"/>
      <c r="H26" s="26">
        <v>16401364352</v>
      </c>
      <c r="I26" s="21"/>
      <c r="J26" s="26">
        <v>18180776880</v>
      </c>
      <c r="K26" s="21"/>
      <c r="L26" s="26">
        <v>0</v>
      </c>
      <c r="M26" s="21"/>
      <c r="N26" s="26">
        <v>0</v>
      </c>
      <c r="O26" s="21"/>
      <c r="P26" s="26">
        <v>0</v>
      </c>
      <c r="Q26" s="21"/>
      <c r="R26" s="26">
        <v>0</v>
      </c>
      <c r="S26" s="21"/>
      <c r="T26" s="26">
        <v>1400000</v>
      </c>
      <c r="U26" s="21"/>
      <c r="V26" s="26">
        <v>13064</v>
      </c>
      <c r="W26" s="21"/>
      <c r="X26" s="26">
        <v>16401364352</v>
      </c>
      <c r="Y26" s="21"/>
      <c r="Z26" s="26">
        <v>18146026640</v>
      </c>
      <c r="AA26" s="21"/>
      <c r="AB26" s="26">
        <v>0.32</v>
      </c>
    </row>
    <row r="27" spans="1:28" ht="21.75" customHeight="1" x14ac:dyDescent="0.2">
      <c r="A27" s="42" t="s">
        <v>37</v>
      </c>
      <c r="B27" s="42"/>
      <c r="C27" s="42"/>
      <c r="D27" s="21"/>
      <c r="E27" s="42">
        <v>76104840</v>
      </c>
      <c r="F27" s="42"/>
      <c r="G27" s="21"/>
      <c r="H27" s="26">
        <v>117711773683</v>
      </c>
      <c r="I27" s="21"/>
      <c r="J27" s="26">
        <v>118471057372.332</v>
      </c>
      <c r="K27" s="21"/>
      <c r="L27" s="26">
        <v>0</v>
      </c>
      <c r="M27" s="21"/>
      <c r="N27" s="26">
        <v>0</v>
      </c>
      <c r="O27" s="21"/>
      <c r="P27" s="26">
        <v>0</v>
      </c>
      <c r="Q27" s="21"/>
      <c r="R27" s="26">
        <v>0</v>
      </c>
      <c r="S27" s="21"/>
      <c r="T27" s="26">
        <v>76104840</v>
      </c>
      <c r="U27" s="21"/>
      <c r="V27" s="26">
        <v>1513</v>
      </c>
      <c r="W27" s="21"/>
      <c r="X27" s="26">
        <v>117711773683</v>
      </c>
      <c r="Y27" s="21"/>
      <c r="Z27" s="26">
        <v>114242721930.078</v>
      </c>
      <c r="AA27" s="21"/>
      <c r="AB27" s="26">
        <v>2.0099999999999998</v>
      </c>
    </row>
    <row r="28" spans="1:28" ht="21.75" customHeight="1" x14ac:dyDescent="0.2">
      <c r="A28" s="42" t="s">
        <v>38</v>
      </c>
      <c r="B28" s="42"/>
      <c r="C28" s="42"/>
      <c r="D28" s="21"/>
      <c r="E28" s="42">
        <v>1</v>
      </c>
      <c r="F28" s="42"/>
      <c r="G28" s="21"/>
      <c r="H28" s="26">
        <v>4847</v>
      </c>
      <c r="I28" s="21"/>
      <c r="J28" s="26">
        <v>3489.1154999999999</v>
      </c>
      <c r="K28" s="21"/>
      <c r="L28" s="26">
        <v>0</v>
      </c>
      <c r="M28" s="21"/>
      <c r="N28" s="26">
        <v>0</v>
      </c>
      <c r="O28" s="21"/>
      <c r="P28" s="26">
        <v>-1</v>
      </c>
      <c r="Q28" s="21"/>
      <c r="R28" s="26">
        <v>1</v>
      </c>
      <c r="S28" s="21"/>
      <c r="T28" s="26">
        <v>0</v>
      </c>
      <c r="U28" s="21"/>
      <c r="V28" s="26">
        <v>0</v>
      </c>
      <c r="W28" s="21"/>
      <c r="X28" s="26">
        <v>0</v>
      </c>
      <c r="Y28" s="21"/>
      <c r="Z28" s="26">
        <v>0</v>
      </c>
      <c r="AA28" s="21"/>
      <c r="AB28" s="26">
        <v>0</v>
      </c>
    </row>
    <row r="29" spans="1:28" ht="21.75" customHeight="1" x14ac:dyDescent="0.2">
      <c r="A29" s="42" t="s">
        <v>39</v>
      </c>
      <c r="B29" s="42"/>
      <c r="C29" s="42"/>
      <c r="D29" s="21"/>
      <c r="E29" s="42">
        <v>7890383</v>
      </c>
      <c r="F29" s="42"/>
      <c r="G29" s="21"/>
      <c r="H29" s="26">
        <v>13443442988</v>
      </c>
      <c r="I29" s="21"/>
      <c r="J29" s="26">
        <v>14086809657.1854</v>
      </c>
      <c r="K29" s="21"/>
      <c r="L29" s="26">
        <v>0</v>
      </c>
      <c r="M29" s="21"/>
      <c r="N29" s="26">
        <v>0</v>
      </c>
      <c r="O29" s="21"/>
      <c r="P29" s="26">
        <v>0</v>
      </c>
      <c r="Q29" s="21"/>
      <c r="R29" s="26">
        <v>0</v>
      </c>
      <c r="S29" s="21"/>
      <c r="T29" s="26">
        <v>7890383</v>
      </c>
      <c r="U29" s="21"/>
      <c r="V29" s="26">
        <v>2294</v>
      </c>
      <c r="W29" s="21"/>
      <c r="X29" s="26">
        <v>13443442988</v>
      </c>
      <c r="Y29" s="21"/>
      <c r="Z29" s="26">
        <v>17958449373.9743</v>
      </c>
      <c r="AA29" s="21"/>
      <c r="AB29" s="26">
        <v>0.32</v>
      </c>
    </row>
    <row r="30" spans="1:28" ht="21.75" customHeight="1" x14ac:dyDescent="0.2">
      <c r="A30" s="42" t="s">
        <v>40</v>
      </c>
      <c r="B30" s="42"/>
      <c r="C30" s="42"/>
      <c r="D30" s="21"/>
      <c r="E30" s="42">
        <v>3832775</v>
      </c>
      <c r="F30" s="42"/>
      <c r="G30" s="21"/>
      <c r="H30" s="26">
        <v>27334118781</v>
      </c>
      <c r="I30" s="21"/>
      <c r="J30" s="26">
        <v>22097825934.75</v>
      </c>
      <c r="K30" s="21"/>
      <c r="L30" s="26">
        <v>0</v>
      </c>
      <c r="M30" s="21"/>
      <c r="N30" s="26">
        <v>0</v>
      </c>
      <c r="O30" s="21"/>
      <c r="P30" s="26">
        <v>0</v>
      </c>
      <c r="Q30" s="21"/>
      <c r="R30" s="26">
        <v>0</v>
      </c>
      <c r="S30" s="21"/>
      <c r="T30" s="26">
        <v>3832775</v>
      </c>
      <c r="U30" s="21"/>
      <c r="V30" s="26">
        <v>6730</v>
      </c>
      <c r="W30" s="21"/>
      <c r="X30" s="26">
        <v>27334118781</v>
      </c>
      <c r="Y30" s="21"/>
      <c r="Z30" s="26">
        <v>25592088330.362499</v>
      </c>
      <c r="AA30" s="21"/>
      <c r="AB30" s="26">
        <v>0.45</v>
      </c>
    </row>
    <row r="31" spans="1:28" ht="21.75" customHeight="1" x14ac:dyDescent="0.2">
      <c r="A31" s="42" t="s">
        <v>41</v>
      </c>
      <c r="B31" s="42"/>
      <c r="C31" s="42"/>
      <c r="D31" s="21"/>
      <c r="E31" s="42">
        <v>16994244</v>
      </c>
      <c r="F31" s="42"/>
      <c r="G31" s="21"/>
      <c r="H31" s="26">
        <v>89343197493</v>
      </c>
      <c r="I31" s="21"/>
      <c r="J31" s="26">
        <v>87911839403.632797</v>
      </c>
      <c r="K31" s="21"/>
      <c r="L31" s="26">
        <v>8497122</v>
      </c>
      <c r="M31" s="21"/>
      <c r="N31" s="26">
        <v>0</v>
      </c>
      <c r="O31" s="21"/>
      <c r="P31" s="26">
        <v>-1356977</v>
      </c>
      <c r="Q31" s="21"/>
      <c r="R31" s="26">
        <v>4638489957</v>
      </c>
      <c r="S31" s="21"/>
      <c r="T31" s="26">
        <v>24134389</v>
      </c>
      <c r="U31" s="21"/>
      <c r="V31" s="26">
        <v>3476</v>
      </c>
      <c r="W31" s="21"/>
      <c r="X31" s="26">
        <v>84587208183</v>
      </c>
      <c r="Y31" s="21"/>
      <c r="Z31" s="26">
        <v>83232590745.112595</v>
      </c>
      <c r="AA31" s="21"/>
      <c r="AB31" s="26">
        <v>1.46</v>
      </c>
    </row>
    <row r="32" spans="1:28" ht="21.75" customHeight="1" x14ac:dyDescent="0.2">
      <c r="A32" s="42" t="s">
        <v>42</v>
      </c>
      <c r="B32" s="42"/>
      <c r="C32" s="42"/>
      <c r="D32" s="21"/>
      <c r="E32" s="42">
        <v>4355824</v>
      </c>
      <c r="F32" s="42"/>
      <c r="G32" s="21"/>
      <c r="H32" s="26">
        <v>40399552866</v>
      </c>
      <c r="I32" s="21"/>
      <c r="J32" s="26">
        <v>65771285008.968002</v>
      </c>
      <c r="K32" s="21"/>
      <c r="L32" s="26">
        <v>0</v>
      </c>
      <c r="M32" s="21"/>
      <c r="N32" s="26">
        <v>0</v>
      </c>
      <c r="O32" s="21"/>
      <c r="P32" s="26">
        <v>0</v>
      </c>
      <c r="Q32" s="21"/>
      <c r="R32" s="26">
        <v>0</v>
      </c>
      <c r="S32" s="21"/>
      <c r="T32" s="26">
        <v>4355824</v>
      </c>
      <c r="U32" s="21"/>
      <c r="V32" s="26">
        <v>15090</v>
      </c>
      <c r="W32" s="21"/>
      <c r="X32" s="26">
        <v>40399552866</v>
      </c>
      <c r="Y32" s="21"/>
      <c r="Z32" s="26">
        <v>65213408494.344002</v>
      </c>
      <c r="AA32" s="21"/>
      <c r="AB32" s="26">
        <v>1.1499999999999999</v>
      </c>
    </row>
    <row r="33" spans="1:28" ht="21.75" customHeight="1" x14ac:dyDescent="0.2">
      <c r="A33" s="42" t="s">
        <v>43</v>
      </c>
      <c r="B33" s="42"/>
      <c r="C33" s="42"/>
      <c r="D33" s="21"/>
      <c r="E33" s="42">
        <v>14295662</v>
      </c>
      <c r="F33" s="42"/>
      <c r="G33" s="21"/>
      <c r="H33" s="26">
        <v>65160732074</v>
      </c>
      <c r="I33" s="21"/>
      <c r="J33" s="26">
        <v>65368772931.059998</v>
      </c>
      <c r="K33" s="21"/>
      <c r="L33" s="26">
        <v>0</v>
      </c>
      <c r="M33" s="21"/>
      <c r="N33" s="26">
        <v>0</v>
      </c>
      <c r="O33" s="21"/>
      <c r="P33" s="26">
        <v>-3926684</v>
      </c>
      <c r="Q33" s="21"/>
      <c r="R33" s="26">
        <v>16523270709</v>
      </c>
      <c r="S33" s="21"/>
      <c r="T33" s="26">
        <v>10368978</v>
      </c>
      <c r="U33" s="21"/>
      <c r="V33" s="26">
        <v>4330</v>
      </c>
      <c r="W33" s="21"/>
      <c r="X33" s="26">
        <v>47262602970</v>
      </c>
      <c r="Y33" s="21"/>
      <c r="Z33" s="26">
        <v>44545227993.291</v>
      </c>
      <c r="AA33" s="21"/>
      <c r="AB33" s="26">
        <v>0.78</v>
      </c>
    </row>
    <row r="34" spans="1:28" ht="21.75" customHeight="1" x14ac:dyDescent="0.2">
      <c r="A34" s="42" t="s">
        <v>44</v>
      </c>
      <c r="B34" s="42"/>
      <c r="C34" s="42"/>
      <c r="D34" s="21"/>
      <c r="E34" s="42">
        <v>1400000</v>
      </c>
      <c r="F34" s="42"/>
      <c r="G34" s="21"/>
      <c r="H34" s="26">
        <v>20256375979</v>
      </c>
      <c r="I34" s="21"/>
      <c r="J34" s="26">
        <v>17493291900</v>
      </c>
      <c r="K34" s="21"/>
      <c r="L34" s="26">
        <v>0</v>
      </c>
      <c r="M34" s="21"/>
      <c r="N34" s="26">
        <v>0</v>
      </c>
      <c r="O34" s="21"/>
      <c r="P34" s="26">
        <v>0</v>
      </c>
      <c r="Q34" s="21"/>
      <c r="R34" s="26">
        <v>0</v>
      </c>
      <c r="S34" s="21"/>
      <c r="T34" s="26">
        <v>1400000</v>
      </c>
      <c r="U34" s="21"/>
      <c r="V34" s="26">
        <v>12140</v>
      </c>
      <c r="W34" s="21"/>
      <c r="X34" s="26">
        <v>20256375979</v>
      </c>
      <c r="Y34" s="21"/>
      <c r="Z34" s="26">
        <v>16862581400</v>
      </c>
      <c r="AA34" s="21"/>
      <c r="AB34" s="26">
        <v>0.3</v>
      </c>
    </row>
    <row r="35" spans="1:28" ht="21.75" customHeight="1" x14ac:dyDescent="0.2">
      <c r="A35" s="42" t="s">
        <v>45</v>
      </c>
      <c r="B35" s="42"/>
      <c r="C35" s="42"/>
      <c r="D35" s="21"/>
      <c r="E35" s="42">
        <v>161971932</v>
      </c>
      <c r="F35" s="42"/>
      <c r="G35" s="21"/>
      <c r="H35" s="26">
        <v>353112569837</v>
      </c>
      <c r="I35" s="21"/>
      <c r="J35" s="26">
        <v>243766413292.96399</v>
      </c>
      <c r="K35" s="21"/>
      <c r="L35" s="26">
        <v>0</v>
      </c>
      <c r="M35" s="21"/>
      <c r="N35" s="26">
        <v>0</v>
      </c>
      <c r="O35" s="21"/>
      <c r="P35" s="26">
        <v>-18873629</v>
      </c>
      <c r="Q35" s="21"/>
      <c r="R35" s="26">
        <v>28607734138</v>
      </c>
      <c r="S35" s="21"/>
      <c r="T35" s="26">
        <v>143098303</v>
      </c>
      <c r="U35" s="21"/>
      <c r="V35" s="26">
        <v>1557</v>
      </c>
      <c r="W35" s="21"/>
      <c r="X35" s="26">
        <v>311966455474</v>
      </c>
      <c r="Y35" s="21"/>
      <c r="Z35" s="26">
        <v>221055045917.49799</v>
      </c>
      <c r="AA35" s="21"/>
      <c r="AB35" s="26">
        <v>3.88</v>
      </c>
    </row>
    <row r="36" spans="1:28" ht="21.75" customHeight="1" x14ac:dyDescent="0.2">
      <c r="A36" s="42" t="s">
        <v>46</v>
      </c>
      <c r="B36" s="42"/>
      <c r="C36" s="42"/>
      <c r="D36" s="21"/>
      <c r="E36" s="42">
        <v>15000000</v>
      </c>
      <c r="F36" s="42"/>
      <c r="G36" s="21"/>
      <c r="H36" s="26">
        <v>50746035600</v>
      </c>
      <c r="I36" s="21"/>
      <c r="J36" s="26">
        <v>52232357250</v>
      </c>
      <c r="K36" s="21"/>
      <c r="L36" s="26">
        <v>0</v>
      </c>
      <c r="M36" s="21"/>
      <c r="N36" s="26">
        <v>0</v>
      </c>
      <c r="O36" s="21"/>
      <c r="P36" s="26">
        <v>0</v>
      </c>
      <c r="Q36" s="21"/>
      <c r="R36" s="26">
        <v>0</v>
      </c>
      <c r="S36" s="21"/>
      <c r="T36" s="26">
        <v>15000000</v>
      </c>
      <c r="U36" s="21"/>
      <c r="V36" s="26">
        <v>3679</v>
      </c>
      <c r="W36" s="21"/>
      <c r="X36" s="26">
        <v>50746035600</v>
      </c>
      <c r="Y36" s="21"/>
      <c r="Z36" s="26">
        <v>54751797750</v>
      </c>
      <c r="AA36" s="21"/>
      <c r="AB36" s="26">
        <v>0.96</v>
      </c>
    </row>
    <row r="37" spans="1:28" ht="21.75" customHeight="1" x14ac:dyDescent="0.2">
      <c r="A37" s="42" t="s">
        <v>47</v>
      </c>
      <c r="B37" s="42"/>
      <c r="C37" s="42"/>
      <c r="D37" s="21"/>
      <c r="E37" s="42">
        <v>16017560</v>
      </c>
      <c r="F37" s="42"/>
      <c r="G37" s="21"/>
      <c r="H37" s="26">
        <v>31017725620</v>
      </c>
      <c r="I37" s="21"/>
      <c r="J37" s="26">
        <v>34583138985.096001</v>
      </c>
      <c r="K37" s="21"/>
      <c r="L37" s="26">
        <v>0</v>
      </c>
      <c r="M37" s="21"/>
      <c r="N37" s="26">
        <v>0</v>
      </c>
      <c r="O37" s="21"/>
      <c r="P37" s="26">
        <v>0</v>
      </c>
      <c r="Q37" s="21"/>
      <c r="R37" s="26">
        <v>0</v>
      </c>
      <c r="S37" s="21"/>
      <c r="T37" s="26">
        <v>16017560</v>
      </c>
      <c r="U37" s="21"/>
      <c r="V37" s="26">
        <v>2294</v>
      </c>
      <c r="W37" s="21"/>
      <c r="X37" s="26">
        <v>31017725620</v>
      </c>
      <c r="Y37" s="21"/>
      <c r="Z37" s="26">
        <v>36455840021.276001</v>
      </c>
      <c r="AA37" s="21"/>
      <c r="AB37" s="26">
        <v>0.64</v>
      </c>
    </row>
    <row r="38" spans="1:28" ht="21.75" customHeight="1" x14ac:dyDescent="0.2">
      <c r="A38" s="42" t="s">
        <v>48</v>
      </c>
      <c r="B38" s="42"/>
      <c r="C38" s="42"/>
      <c r="D38" s="21"/>
      <c r="E38" s="42">
        <v>10574944</v>
      </c>
      <c r="F38" s="42"/>
      <c r="G38" s="21"/>
      <c r="H38" s="26">
        <v>88637421335</v>
      </c>
      <c r="I38" s="21"/>
      <c r="J38" s="26">
        <v>95764530287.951996</v>
      </c>
      <c r="K38" s="21"/>
      <c r="L38" s="26">
        <v>0</v>
      </c>
      <c r="M38" s="21"/>
      <c r="N38" s="26">
        <v>0</v>
      </c>
      <c r="O38" s="21"/>
      <c r="P38" s="26">
        <v>0</v>
      </c>
      <c r="Q38" s="21"/>
      <c r="R38" s="26">
        <v>0</v>
      </c>
      <c r="S38" s="21"/>
      <c r="T38" s="26">
        <v>10574944</v>
      </c>
      <c r="U38" s="21"/>
      <c r="V38" s="26">
        <v>9580</v>
      </c>
      <c r="W38" s="21"/>
      <c r="X38" s="26">
        <v>88637421335</v>
      </c>
      <c r="Y38" s="21"/>
      <c r="Z38" s="26">
        <v>100512696006.368</v>
      </c>
      <c r="AA38" s="21"/>
      <c r="AB38" s="26">
        <v>1.77</v>
      </c>
    </row>
    <row r="39" spans="1:28" ht="21.75" customHeight="1" x14ac:dyDescent="0.2">
      <c r="A39" s="42" t="s">
        <v>49</v>
      </c>
      <c r="B39" s="42"/>
      <c r="C39" s="42"/>
      <c r="D39" s="21"/>
      <c r="E39" s="42">
        <v>16399361</v>
      </c>
      <c r="F39" s="42"/>
      <c r="G39" s="21"/>
      <c r="H39" s="26">
        <v>29781239576</v>
      </c>
      <c r="I39" s="21"/>
      <c r="J39" s="26">
        <v>17133175826.9545</v>
      </c>
      <c r="K39" s="21"/>
      <c r="L39" s="26">
        <v>0</v>
      </c>
      <c r="M39" s="21"/>
      <c r="N39" s="26">
        <v>0</v>
      </c>
      <c r="O39" s="21"/>
      <c r="P39" s="26">
        <v>0</v>
      </c>
      <c r="Q39" s="21"/>
      <c r="R39" s="26">
        <v>0</v>
      </c>
      <c r="S39" s="21"/>
      <c r="T39" s="26">
        <v>16399361</v>
      </c>
      <c r="U39" s="21"/>
      <c r="V39" s="26">
        <v>1180</v>
      </c>
      <c r="W39" s="21"/>
      <c r="X39" s="26">
        <v>29781239576</v>
      </c>
      <c r="Y39" s="21"/>
      <c r="Z39" s="26">
        <v>19199338699.056999</v>
      </c>
      <c r="AA39" s="21"/>
      <c r="AB39" s="26">
        <v>0.34</v>
      </c>
    </row>
    <row r="40" spans="1:28" ht="21.75" customHeight="1" x14ac:dyDescent="0.2">
      <c r="A40" s="42" t="s">
        <v>50</v>
      </c>
      <c r="B40" s="42"/>
      <c r="C40" s="42"/>
      <c r="D40" s="21"/>
      <c r="E40" s="42">
        <v>23732211</v>
      </c>
      <c r="F40" s="42"/>
      <c r="G40" s="21"/>
      <c r="H40" s="26">
        <v>121060627972</v>
      </c>
      <c r="I40" s="21"/>
      <c r="J40" s="26">
        <v>110995675441.108</v>
      </c>
      <c r="K40" s="21"/>
      <c r="L40" s="26">
        <v>0</v>
      </c>
      <c r="M40" s="21"/>
      <c r="N40" s="26">
        <v>0</v>
      </c>
      <c r="O40" s="21"/>
      <c r="P40" s="26">
        <v>-15137211</v>
      </c>
      <c r="Q40" s="21"/>
      <c r="R40" s="26">
        <v>66150006113</v>
      </c>
      <c r="S40" s="21"/>
      <c r="T40" s="26">
        <v>8595000</v>
      </c>
      <c r="U40" s="21"/>
      <c r="V40" s="26">
        <v>4238</v>
      </c>
      <c r="W40" s="21"/>
      <c r="X40" s="26">
        <v>43844043749</v>
      </c>
      <c r="Y40" s="21"/>
      <c r="Z40" s="26">
        <v>36139668961.5</v>
      </c>
      <c r="AA40" s="21"/>
      <c r="AB40" s="26">
        <v>0.64</v>
      </c>
    </row>
    <row r="41" spans="1:28" ht="21.75" customHeight="1" x14ac:dyDescent="0.2">
      <c r="A41" s="42" t="s">
        <v>51</v>
      </c>
      <c r="B41" s="42"/>
      <c r="C41" s="42"/>
      <c r="D41" s="21"/>
      <c r="E41" s="42">
        <v>52606565</v>
      </c>
      <c r="F41" s="42"/>
      <c r="G41" s="21"/>
      <c r="H41" s="26">
        <v>117582245156</v>
      </c>
      <c r="I41" s="21"/>
      <c r="J41" s="26">
        <v>125818295587.42999</v>
      </c>
      <c r="K41" s="21"/>
      <c r="L41" s="26">
        <v>0</v>
      </c>
      <c r="M41" s="21"/>
      <c r="N41" s="26">
        <v>0</v>
      </c>
      <c r="O41" s="21"/>
      <c r="P41" s="26">
        <v>-35567880</v>
      </c>
      <c r="Q41" s="21"/>
      <c r="R41" s="26">
        <v>83011991410</v>
      </c>
      <c r="S41" s="21"/>
      <c r="T41" s="26">
        <v>17038685</v>
      </c>
      <c r="U41" s="21"/>
      <c r="V41" s="26">
        <v>2360</v>
      </c>
      <c r="W41" s="21"/>
      <c r="X41" s="26">
        <v>38083589698</v>
      </c>
      <c r="Y41" s="21"/>
      <c r="Z41" s="26">
        <v>39895637921.690002</v>
      </c>
      <c r="AA41" s="21"/>
      <c r="AB41" s="26">
        <v>0.7</v>
      </c>
    </row>
    <row r="42" spans="1:28" ht="21.75" customHeight="1" x14ac:dyDescent="0.2">
      <c r="A42" s="42" t="s">
        <v>52</v>
      </c>
      <c r="B42" s="42"/>
      <c r="C42" s="42"/>
      <c r="D42" s="21"/>
      <c r="E42" s="42">
        <v>2977812</v>
      </c>
      <c r="F42" s="42"/>
      <c r="G42" s="21"/>
      <c r="H42" s="26">
        <v>45539577061</v>
      </c>
      <c r="I42" s="21"/>
      <c r="J42" s="26">
        <v>50173593615.269997</v>
      </c>
      <c r="K42" s="21"/>
      <c r="L42" s="26">
        <v>0</v>
      </c>
      <c r="M42" s="21"/>
      <c r="N42" s="26">
        <v>0</v>
      </c>
      <c r="O42" s="21"/>
      <c r="P42" s="26">
        <v>-2977812</v>
      </c>
      <c r="Q42" s="21"/>
      <c r="R42" s="26">
        <v>56390283082</v>
      </c>
      <c r="S42" s="21"/>
      <c r="T42" s="26">
        <v>0</v>
      </c>
      <c r="U42" s="21"/>
      <c r="V42" s="26">
        <v>0</v>
      </c>
      <c r="W42" s="21"/>
      <c r="X42" s="26">
        <v>0</v>
      </c>
      <c r="Y42" s="21"/>
      <c r="Z42" s="26">
        <v>0</v>
      </c>
      <c r="AA42" s="21"/>
      <c r="AB42" s="26">
        <v>0</v>
      </c>
    </row>
    <row r="43" spans="1:28" ht="21.75" customHeight="1" x14ac:dyDescent="0.2">
      <c r="A43" s="42" t="s">
        <v>53</v>
      </c>
      <c r="B43" s="42"/>
      <c r="C43" s="42"/>
      <c r="D43" s="21"/>
      <c r="E43" s="42">
        <v>4059597</v>
      </c>
      <c r="F43" s="42"/>
      <c r="G43" s="21"/>
      <c r="H43" s="26">
        <v>38269979082</v>
      </c>
      <c r="I43" s="21"/>
      <c r="J43" s="26">
        <v>28086679089.035999</v>
      </c>
      <c r="K43" s="21"/>
      <c r="L43" s="26">
        <v>0</v>
      </c>
      <c r="M43" s="21"/>
      <c r="N43" s="26">
        <v>0</v>
      </c>
      <c r="O43" s="21"/>
      <c r="P43" s="26">
        <v>-1000000</v>
      </c>
      <c r="Q43" s="21"/>
      <c r="R43" s="26">
        <v>8581037992</v>
      </c>
      <c r="S43" s="21"/>
      <c r="T43" s="26">
        <v>3059597</v>
      </c>
      <c r="U43" s="21"/>
      <c r="V43" s="26">
        <v>8850</v>
      </c>
      <c r="W43" s="21"/>
      <c r="X43" s="26">
        <v>28842940123</v>
      </c>
      <c r="Y43" s="21"/>
      <c r="Z43" s="26">
        <v>26864875597.4175</v>
      </c>
      <c r="AA43" s="21"/>
      <c r="AB43" s="26">
        <v>0.47</v>
      </c>
    </row>
    <row r="44" spans="1:28" ht="21.75" customHeight="1" x14ac:dyDescent="0.2">
      <c r="A44" s="42" t="s">
        <v>54</v>
      </c>
      <c r="B44" s="42"/>
      <c r="C44" s="42"/>
      <c r="D44" s="21"/>
      <c r="E44" s="42">
        <v>35594700</v>
      </c>
      <c r="F44" s="42"/>
      <c r="G44" s="21"/>
      <c r="H44" s="26">
        <v>46728966324</v>
      </c>
      <c r="I44" s="21"/>
      <c r="J44" s="26">
        <v>42317962195.860001</v>
      </c>
      <c r="K44" s="21"/>
      <c r="L44" s="26">
        <v>0</v>
      </c>
      <c r="M44" s="21"/>
      <c r="N44" s="26">
        <v>0</v>
      </c>
      <c r="O44" s="21"/>
      <c r="P44" s="26">
        <v>0</v>
      </c>
      <c r="Q44" s="21"/>
      <c r="R44" s="26">
        <v>0</v>
      </c>
      <c r="S44" s="21"/>
      <c r="T44" s="26">
        <v>35594700</v>
      </c>
      <c r="U44" s="21"/>
      <c r="V44" s="26">
        <v>1562</v>
      </c>
      <c r="W44" s="21"/>
      <c r="X44" s="26">
        <v>46728966324</v>
      </c>
      <c r="Y44" s="21"/>
      <c r="Z44" s="26">
        <v>55162469867.010002</v>
      </c>
      <c r="AA44" s="21"/>
      <c r="AB44" s="26">
        <v>0.97</v>
      </c>
    </row>
    <row r="45" spans="1:28" ht="21.75" customHeight="1" x14ac:dyDescent="0.2">
      <c r="A45" s="42" t="s">
        <v>55</v>
      </c>
      <c r="B45" s="42"/>
      <c r="C45" s="42"/>
      <c r="D45" s="21"/>
      <c r="E45" s="42">
        <v>11679018</v>
      </c>
      <c r="F45" s="42"/>
      <c r="G45" s="21"/>
      <c r="H45" s="26">
        <v>52350960667</v>
      </c>
      <c r="I45" s="21"/>
      <c r="J45" s="26">
        <v>45370034810.0532</v>
      </c>
      <c r="K45" s="21"/>
      <c r="L45" s="26">
        <v>0</v>
      </c>
      <c r="M45" s="21"/>
      <c r="N45" s="26">
        <v>0</v>
      </c>
      <c r="O45" s="21"/>
      <c r="P45" s="26">
        <v>0</v>
      </c>
      <c r="Q45" s="21"/>
      <c r="R45" s="26">
        <v>0</v>
      </c>
      <c r="S45" s="21"/>
      <c r="T45" s="26">
        <v>11679018</v>
      </c>
      <c r="U45" s="21"/>
      <c r="V45" s="26">
        <v>4690</v>
      </c>
      <c r="W45" s="21"/>
      <c r="X45" s="26">
        <v>52350960667</v>
      </c>
      <c r="Y45" s="21"/>
      <c r="Z45" s="26">
        <v>54344613853.803001</v>
      </c>
      <c r="AA45" s="21"/>
      <c r="AB45" s="26">
        <v>0.95</v>
      </c>
    </row>
    <row r="46" spans="1:28" ht="21.75" customHeight="1" x14ac:dyDescent="0.2">
      <c r="A46" s="42" t="s">
        <v>56</v>
      </c>
      <c r="B46" s="42"/>
      <c r="C46" s="42"/>
      <c r="D46" s="21"/>
      <c r="E46" s="42">
        <v>12455376</v>
      </c>
      <c r="F46" s="42"/>
      <c r="G46" s="21"/>
      <c r="H46" s="26">
        <v>57402479710</v>
      </c>
      <c r="I46" s="21"/>
      <c r="J46" s="26">
        <v>66858839169.120003</v>
      </c>
      <c r="K46" s="21"/>
      <c r="L46" s="26">
        <v>0</v>
      </c>
      <c r="M46" s="21"/>
      <c r="N46" s="26">
        <v>0</v>
      </c>
      <c r="O46" s="21"/>
      <c r="P46" s="26">
        <v>0</v>
      </c>
      <c r="Q46" s="21"/>
      <c r="R46" s="26">
        <v>0</v>
      </c>
      <c r="S46" s="21"/>
      <c r="T46" s="26">
        <v>12455376</v>
      </c>
      <c r="U46" s="21"/>
      <c r="V46" s="26">
        <v>5830</v>
      </c>
      <c r="W46" s="21"/>
      <c r="X46" s="26">
        <v>57402479710</v>
      </c>
      <c r="Y46" s="21"/>
      <c r="Z46" s="26">
        <v>72044815569.671997</v>
      </c>
      <c r="AA46" s="21"/>
      <c r="AB46" s="26">
        <v>1.27</v>
      </c>
    </row>
    <row r="47" spans="1:28" ht="21.75" customHeight="1" x14ac:dyDescent="0.2">
      <c r="A47" s="42" t="s">
        <v>57</v>
      </c>
      <c r="B47" s="42"/>
      <c r="C47" s="42"/>
      <c r="D47" s="21"/>
      <c r="E47" s="42">
        <v>6413289</v>
      </c>
      <c r="F47" s="42"/>
      <c r="G47" s="21"/>
      <c r="H47" s="26">
        <v>17951436440</v>
      </c>
      <c r="I47" s="21"/>
      <c r="J47" s="26">
        <v>16619963728.6831</v>
      </c>
      <c r="K47" s="21"/>
      <c r="L47" s="26">
        <v>0</v>
      </c>
      <c r="M47" s="21"/>
      <c r="N47" s="26">
        <v>0</v>
      </c>
      <c r="O47" s="21"/>
      <c r="P47" s="26">
        <v>0</v>
      </c>
      <c r="Q47" s="21"/>
      <c r="R47" s="26">
        <v>0</v>
      </c>
      <c r="S47" s="21"/>
      <c r="T47" s="26">
        <v>6413289</v>
      </c>
      <c r="U47" s="21"/>
      <c r="V47" s="26">
        <v>2768</v>
      </c>
      <c r="W47" s="21"/>
      <c r="X47" s="26">
        <v>17951436440</v>
      </c>
      <c r="Y47" s="21"/>
      <c r="Z47" s="26">
        <v>17612630877.976799</v>
      </c>
      <c r="AA47" s="21"/>
      <c r="AB47" s="26">
        <v>0.31</v>
      </c>
    </row>
    <row r="48" spans="1:28" ht="21.75" customHeight="1" x14ac:dyDescent="0.2">
      <c r="A48" s="42" t="s">
        <v>58</v>
      </c>
      <c r="B48" s="42"/>
      <c r="C48" s="42"/>
      <c r="D48" s="21"/>
      <c r="E48" s="42">
        <v>1</v>
      </c>
      <c r="F48" s="42"/>
      <c r="G48" s="21"/>
      <c r="H48" s="26">
        <v>1229</v>
      </c>
      <c r="I48" s="21"/>
      <c r="J48" s="26">
        <v>1613.3431499999999</v>
      </c>
      <c r="K48" s="21"/>
      <c r="L48" s="26">
        <v>0</v>
      </c>
      <c r="M48" s="21"/>
      <c r="N48" s="26">
        <v>0</v>
      </c>
      <c r="O48" s="21"/>
      <c r="P48" s="26">
        <v>-1</v>
      </c>
      <c r="Q48" s="21"/>
      <c r="R48" s="26">
        <v>1654</v>
      </c>
      <c r="S48" s="21"/>
      <c r="T48" s="26">
        <v>0</v>
      </c>
      <c r="U48" s="21"/>
      <c r="V48" s="26">
        <v>0</v>
      </c>
      <c r="W48" s="21"/>
      <c r="X48" s="26">
        <v>0</v>
      </c>
      <c r="Y48" s="21"/>
      <c r="Z48" s="26">
        <v>0</v>
      </c>
      <c r="AA48" s="21"/>
      <c r="AB48" s="26">
        <v>0</v>
      </c>
    </row>
    <row r="49" spans="1:28" ht="21.75" customHeight="1" x14ac:dyDescent="0.2">
      <c r="A49" s="42" t="s">
        <v>59</v>
      </c>
      <c r="B49" s="42"/>
      <c r="C49" s="42"/>
      <c r="D49" s="21"/>
      <c r="E49" s="42">
        <v>780058</v>
      </c>
      <c r="F49" s="42"/>
      <c r="G49" s="21"/>
      <c r="H49" s="26">
        <v>1599311868</v>
      </c>
      <c r="I49" s="21"/>
      <c r="J49" s="26">
        <v>1798966639.368</v>
      </c>
      <c r="K49" s="21"/>
      <c r="L49" s="26">
        <v>0</v>
      </c>
      <c r="M49" s="21"/>
      <c r="N49" s="26">
        <v>0</v>
      </c>
      <c r="O49" s="21"/>
      <c r="P49" s="26">
        <v>-780058</v>
      </c>
      <c r="Q49" s="21"/>
      <c r="R49" s="26">
        <v>1864579717</v>
      </c>
      <c r="S49" s="21"/>
      <c r="T49" s="26">
        <v>0</v>
      </c>
      <c r="U49" s="21"/>
      <c r="V49" s="26">
        <v>0</v>
      </c>
      <c r="W49" s="21"/>
      <c r="X49" s="26">
        <v>0</v>
      </c>
      <c r="Y49" s="21"/>
      <c r="Z49" s="26">
        <v>0</v>
      </c>
      <c r="AA49" s="21"/>
      <c r="AB49" s="26">
        <v>0</v>
      </c>
    </row>
    <row r="50" spans="1:28" ht="21.75" customHeight="1" x14ac:dyDescent="0.2">
      <c r="A50" s="42" t="s">
        <v>60</v>
      </c>
      <c r="B50" s="42"/>
      <c r="C50" s="42"/>
      <c r="D50" s="21"/>
      <c r="E50" s="42">
        <v>90837965</v>
      </c>
      <c r="F50" s="42"/>
      <c r="G50" s="21"/>
      <c r="H50" s="26">
        <v>363135924213</v>
      </c>
      <c r="I50" s="21"/>
      <c r="J50" s="26">
        <v>301232390305.12201</v>
      </c>
      <c r="K50" s="21"/>
      <c r="L50" s="26">
        <v>0</v>
      </c>
      <c r="M50" s="21"/>
      <c r="N50" s="26">
        <v>0</v>
      </c>
      <c r="O50" s="21"/>
      <c r="P50" s="26">
        <v>-5357052</v>
      </c>
      <c r="Q50" s="21"/>
      <c r="R50" s="26">
        <v>17946974149</v>
      </c>
      <c r="S50" s="21"/>
      <c r="T50" s="26">
        <v>85480913</v>
      </c>
      <c r="U50" s="21"/>
      <c r="V50" s="26">
        <v>3575</v>
      </c>
      <c r="W50" s="21"/>
      <c r="X50" s="26">
        <v>341720450760</v>
      </c>
      <c r="Y50" s="21"/>
      <c r="Z50" s="26">
        <v>303195349002.79602</v>
      </c>
      <c r="AA50" s="21"/>
      <c r="AB50" s="26">
        <v>5.33</v>
      </c>
    </row>
    <row r="51" spans="1:28" ht="21.75" customHeight="1" x14ac:dyDescent="0.2">
      <c r="A51" s="42" t="s">
        <v>61</v>
      </c>
      <c r="B51" s="42"/>
      <c r="C51" s="42"/>
      <c r="D51" s="21"/>
      <c r="E51" s="42">
        <v>6316969</v>
      </c>
      <c r="F51" s="42"/>
      <c r="G51" s="21"/>
      <c r="H51" s="26">
        <v>25100064915</v>
      </c>
      <c r="I51" s="21"/>
      <c r="J51" s="26">
        <v>21469210594.7845</v>
      </c>
      <c r="K51" s="21"/>
      <c r="L51" s="26">
        <v>0</v>
      </c>
      <c r="M51" s="21"/>
      <c r="N51" s="26">
        <v>0</v>
      </c>
      <c r="O51" s="21"/>
      <c r="P51" s="26">
        <v>-1417754</v>
      </c>
      <c r="Q51" s="21"/>
      <c r="R51" s="26">
        <v>4776736070</v>
      </c>
      <c r="S51" s="21"/>
      <c r="T51" s="26">
        <v>4899215</v>
      </c>
      <c r="U51" s="21"/>
      <c r="V51" s="26">
        <v>3214</v>
      </c>
      <c r="W51" s="21"/>
      <c r="X51" s="26">
        <v>19466711732</v>
      </c>
      <c r="Y51" s="21"/>
      <c r="Z51" s="26">
        <v>15622470305.4715</v>
      </c>
      <c r="AA51" s="21"/>
      <c r="AB51" s="26">
        <v>0.27</v>
      </c>
    </row>
    <row r="52" spans="1:28" ht="21.75" customHeight="1" x14ac:dyDescent="0.2">
      <c r="A52" s="42" t="s">
        <v>62</v>
      </c>
      <c r="B52" s="42"/>
      <c r="C52" s="42"/>
      <c r="D52" s="21"/>
      <c r="E52" s="42">
        <v>18552875</v>
      </c>
      <c r="F52" s="42"/>
      <c r="G52" s="21"/>
      <c r="H52" s="26">
        <v>45768292740</v>
      </c>
      <c r="I52" s="21"/>
      <c r="J52" s="26">
        <v>35520226868.362503</v>
      </c>
      <c r="K52" s="21"/>
      <c r="L52" s="26">
        <v>0</v>
      </c>
      <c r="M52" s="21"/>
      <c r="N52" s="26">
        <v>0</v>
      </c>
      <c r="O52" s="21"/>
      <c r="P52" s="26">
        <v>0</v>
      </c>
      <c r="Q52" s="21"/>
      <c r="R52" s="26">
        <v>0</v>
      </c>
      <c r="S52" s="21"/>
      <c r="T52" s="26">
        <v>18552875</v>
      </c>
      <c r="U52" s="21"/>
      <c r="V52" s="26">
        <v>1916</v>
      </c>
      <c r="W52" s="21"/>
      <c r="X52" s="26">
        <v>45768292740</v>
      </c>
      <c r="Y52" s="21"/>
      <c r="Z52" s="26">
        <v>35268262128.275002</v>
      </c>
      <c r="AA52" s="21"/>
      <c r="AB52" s="26">
        <v>0.62</v>
      </c>
    </row>
    <row r="53" spans="1:28" ht="21.75" customHeight="1" x14ac:dyDescent="0.2">
      <c r="A53" s="42" t="s">
        <v>63</v>
      </c>
      <c r="B53" s="42"/>
      <c r="C53" s="42"/>
      <c r="D53" s="21"/>
      <c r="E53" s="42">
        <v>33209406</v>
      </c>
      <c r="F53" s="42"/>
      <c r="G53" s="21"/>
      <c r="H53" s="26">
        <v>47779057530</v>
      </c>
      <c r="I53" s="21"/>
      <c r="J53" s="26">
        <v>39218030320.748398</v>
      </c>
      <c r="K53" s="21"/>
      <c r="L53" s="26">
        <v>0</v>
      </c>
      <c r="M53" s="21"/>
      <c r="N53" s="26">
        <v>0</v>
      </c>
      <c r="O53" s="21"/>
      <c r="P53" s="26">
        <v>0</v>
      </c>
      <c r="Q53" s="21"/>
      <c r="R53" s="26">
        <v>0</v>
      </c>
      <c r="S53" s="21"/>
      <c r="T53" s="26">
        <v>33209406</v>
      </c>
      <c r="U53" s="21"/>
      <c r="V53" s="26">
        <v>1106</v>
      </c>
      <c r="W53" s="21"/>
      <c r="X53" s="26">
        <v>47779057530</v>
      </c>
      <c r="Y53" s="21"/>
      <c r="Z53" s="26">
        <v>36441275652.167397</v>
      </c>
      <c r="AA53" s="21"/>
      <c r="AB53" s="26">
        <v>0.64</v>
      </c>
    </row>
    <row r="54" spans="1:28" ht="21.75" customHeight="1" x14ac:dyDescent="0.2">
      <c r="A54" s="42" t="s">
        <v>64</v>
      </c>
      <c r="B54" s="42"/>
      <c r="C54" s="42"/>
      <c r="D54" s="21"/>
      <c r="E54" s="42">
        <v>5118392</v>
      </c>
      <c r="F54" s="42"/>
      <c r="G54" s="21"/>
      <c r="H54" s="26">
        <v>23952123833</v>
      </c>
      <c r="I54" s="21"/>
      <c r="J54" s="26">
        <v>30069711024.515999</v>
      </c>
      <c r="K54" s="21"/>
      <c r="L54" s="26">
        <v>0</v>
      </c>
      <c r="M54" s="21"/>
      <c r="N54" s="26">
        <v>0</v>
      </c>
      <c r="O54" s="21"/>
      <c r="P54" s="26">
        <v>0</v>
      </c>
      <c r="Q54" s="21"/>
      <c r="R54" s="26">
        <v>0</v>
      </c>
      <c r="S54" s="21"/>
      <c r="T54" s="26">
        <v>5118392</v>
      </c>
      <c r="U54" s="21"/>
      <c r="V54" s="26">
        <v>5320</v>
      </c>
      <c r="W54" s="21"/>
      <c r="X54" s="26">
        <v>23952123833</v>
      </c>
      <c r="Y54" s="21"/>
      <c r="Z54" s="26">
        <v>27016091153.296001</v>
      </c>
      <c r="AA54" s="21"/>
      <c r="AB54" s="26">
        <v>0.47</v>
      </c>
    </row>
    <row r="55" spans="1:28" ht="21.75" customHeight="1" x14ac:dyDescent="0.2">
      <c r="A55" s="42" t="s">
        <v>65</v>
      </c>
      <c r="B55" s="42"/>
      <c r="C55" s="42"/>
      <c r="D55" s="21"/>
      <c r="E55" s="42">
        <v>15513072</v>
      </c>
      <c r="F55" s="42"/>
      <c r="G55" s="21"/>
      <c r="H55" s="26">
        <v>64035492308</v>
      </c>
      <c r="I55" s="21"/>
      <c r="J55" s="26">
        <v>87065663025.153595</v>
      </c>
      <c r="K55" s="21"/>
      <c r="L55" s="26">
        <v>0</v>
      </c>
      <c r="M55" s="21"/>
      <c r="N55" s="26">
        <v>0</v>
      </c>
      <c r="O55" s="21"/>
      <c r="P55" s="26">
        <v>0</v>
      </c>
      <c r="Q55" s="21"/>
      <c r="R55" s="26">
        <v>0</v>
      </c>
      <c r="S55" s="21"/>
      <c r="T55" s="26">
        <v>15513072</v>
      </c>
      <c r="U55" s="21"/>
      <c r="V55" s="26">
        <v>5410</v>
      </c>
      <c r="W55" s="21"/>
      <c r="X55" s="26">
        <v>64035492308</v>
      </c>
      <c r="Y55" s="21"/>
      <c r="Z55" s="26">
        <v>83266902621.768005</v>
      </c>
      <c r="AA55" s="21"/>
      <c r="AB55" s="26">
        <v>1.46</v>
      </c>
    </row>
    <row r="56" spans="1:28" ht="21.75" customHeight="1" x14ac:dyDescent="0.2">
      <c r="A56" s="42" t="s">
        <v>66</v>
      </c>
      <c r="B56" s="42"/>
      <c r="C56" s="42"/>
      <c r="D56" s="21"/>
      <c r="E56" s="42">
        <v>2800000</v>
      </c>
      <c r="F56" s="42"/>
      <c r="G56" s="21"/>
      <c r="H56" s="26">
        <v>7639883214</v>
      </c>
      <c r="I56" s="21"/>
      <c r="J56" s="26">
        <v>5622346800</v>
      </c>
      <c r="K56" s="21"/>
      <c r="L56" s="26">
        <v>0</v>
      </c>
      <c r="M56" s="21"/>
      <c r="N56" s="26">
        <v>0</v>
      </c>
      <c r="O56" s="21"/>
      <c r="P56" s="26">
        <v>-2800000</v>
      </c>
      <c r="Q56" s="21"/>
      <c r="R56" s="26">
        <v>5694568643</v>
      </c>
      <c r="S56" s="21"/>
      <c r="T56" s="26">
        <v>0</v>
      </c>
      <c r="U56" s="21"/>
      <c r="V56" s="26">
        <v>0</v>
      </c>
      <c r="W56" s="21"/>
      <c r="X56" s="26">
        <v>0</v>
      </c>
      <c r="Y56" s="21"/>
      <c r="Z56" s="26">
        <v>0</v>
      </c>
      <c r="AA56" s="21"/>
      <c r="AB56" s="26">
        <v>0</v>
      </c>
    </row>
    <row r="57" spans="1:28" ht="21.75" customHeight="1" x14ac:dyDescent="0.2">
      <c r="A57" s="42" t="s">
        <v>67</v>
      </c>
      <c r="B57" s="42"/>
      <c r="C57" s="42"/>
      <c r="D57" s="21"/>
      <c r="E57" s="42">
        <v>12235575</v>
      </c>
      <c r="F57" s="42"/>
      <c r="G57" s="21"/>
      <c r="H57" s="26">
        <v>61515977940</v>
      </c>
      <c r="I57" s="21"/>
      <c r="J57" s="26">
        <v>52616157420.172501</v>
      </c>
      <c r="K57" s="21"/>
      <c r="L57" s="26">
        <v>0</v>
      </c>
      <c r="M57" s="21"/>
      <c r="N57" s="26">
        <v>0</v>
      </c>
      <c r="O57" s="21"/>
      <c r="P57" s="26">
        <v>0</v>
      </c>
      <c r="Q57" s="21"/>
      <c r="R57" s="26">
        <v>0</v>
      </c>
      <c r="S57" s="21"/>
      <c r="T57" s="26">
        <v>12235575</v>
      </c>
      <c r="U57" s="21"/>
      <c r="V57" s="26">
        <v>4310</v>
      </c>
      <c r="W57" s="21"/>
      <c r="X57" s="26">
        <v>61515977940</v>
      </c>
      <c r="Y57" s="21"/>
      <c r="Z57" s="26">
        <v>52321355923.237503</v>
      </c>
      <c r="AA57" s="21"/>
      <c r="AB57" s="26">
        <v>0.92</v>
      </c>
    </row>
    <row r="58" spans="1:28" ht="21.75" customHeight="1" x14ac:dyDescent="0.2">
      <c r="A58" s="42" t="s">
        <v>68</v>
      </c>
      <c r="B58" s="42"/>
      <c r="C58" s="42"/>
      <c r="D58" s="21"/>
      <c r="E58" s="42">
        <v>79010498</v>
      </c>
      <c r="F58" s="42"/>
      <c r="G58" s="21"/>
      <c r="H58" s="26">
        <v>173808884444</v>
      </c>
      <c r="I58" s="21"/>
      <c r="J58" s="26">
        <v>196350963842.25</v>
      </c>
      <c r="K58" s="21"/>
      <c r="L58" s="26">
        <v>0</v>
      </c>
      <c r="M58" s="21"/>
      <c r="N58" s="26">
        <v>0</v>
      </c>
      <c r="O58" s="21"/>
      <c r="P58" s="26">
        <v>0</v>
      </c>
      <c r="Q58" s="21"/>
      <c r="R58" s="26">
        <v>0</v>
      </c>
      <c r="S58" s="21"/>
      <c r="T58" s="26">
        <v>79010498</v>
      </c>
      <c r="U58" s="21"/>
      <c r="V58" s="26">
        <v>2672</v>
      </c>
      <c r="W58" s="21"/>
      <c r="X58" s="26">
        <v>173808884444</v>
      </c>
      <c r="Y58" s="21"/>
      <c r="Z58" s="26">
        <v>209458789658.35001</v>
      </c>
      <c r="AA58" s="21"/>
      <c r="AB58" s="26">
        <v>3.68</v>
      </c>
    </row>
    <row r="59" spans="1:28" ht="21.75" customHeight="1" x14ac:dyDescent="0.2">
      <c r="A59" s="42" t="s">
        <v>69</v>
      </c>
      <c r="B59" s="42"/>
      <c r="C59" s="42"/>
      <c r="D59" s="21"/>
      <c r="E59" s="42">
        <v>10048</v>
      </c>
      <c r="F59" s="42"/>
      <c r="G59" s="21"/>
      <c r="H59" s="26">
        <v>85619505500</v>
      </c>
      <c r="I59" s="21"/>
      <c r="J59" s="26">
        <v>141336775680</v>
      </c>
      <c r="K59" s="21"/>
      <c r="L59" s="26">
        <v>0</v>
      </c>
      <c r="M59" s="21"/>
      <c r="N59" s="26">
        <v>0</v>
      </c>
      <c r="O59" s="21"/>
      <c r="P59" s="26">
        <v>0</v>
      </c>
      <c r="Q59" s="21"/>
      <c r="R59" s="26">
        <v>0</v>
      </c>
      <c r="S59" s="21"/>
      <c r="T59" s="26">
        <v>10048</v>
      </c>
      <c r="U59" s="21"/>
      <c r="V59" s="26">
        <v>15099000</v>
      </c>
      <c r="W59" s="21"/>
      <c r="X59" s="26">
        <v>85619505500</v>
      </c>
      <c r="Y59" s="21"/>
      <c r="Z59" s="26">
        <v>151350636595.20001</v>
      </c>
      <c r="AA59" s="21"/>
      <c r="AB59" s="26">
        <v>2.66</v>
      </c>
    </row>
    <row r="60" spans="1:28" ht="21.75" customHeight="1" x14ac:dyDescent="0.2">
      <c r="A60" s="42" t="s">
        <v>70</v>
      </c>
      <c r="B60" s="42"/>
      <c r="C60" s="42"/>
      <c r="D60" s="21"/>
      <c r="E60" s="42">
        <v>1858850</v>
      </c>
      <c r="F60" s="42"/>
      <c r="G60" s="21"/>
      <c r="H60" s="26">
        <v>11362480552</v>
      </c>
      <c r="I60" s="21"/>
      <c r="J60" s="26">
        <v>11419341226.65</v>
      </c>
      <c r="K60" s="21"/>
      <c r="L60" s="26">
        <v>0</v>
      </c>
      <c r="M60" s="21"/>
      <c r="N60" s="26">
        <v>0</v>
      </c>
      <c r="O60" s="21"/>
      <c r="P60" s="26">
        <v>0</v>
      </c>
      <c r="Q60" s="21"/>
      <c r="R60" s="26">
        <v>0</v>
      </c>
      <c r="S60" s="21"/>
      <c r="T60" s="26">
        <v>1858850</v>
      </c>
      <c r="U60" s="21"/>
      <c r="V60" s="26">
        <v>6150</v>
      </c>
      <c r="W60" s="21"/>
      <c r="X60" s="26">
        <v>11362480552</v>
      </c>
      <c r="Y60" s="21"/>
      <c r="Z60" s="26">
        <v>11342186869.125</v>
      </c>
      <c r="AA60" s="21"/>
      <c r="AB60" s="26">
        <v>0.2</v>
      </c>
    </row>
    <row r="61" spans="1:28" ht="21.75" customHeight="1" x14ac:dyDescent="0.2">
      <c r="A61" s="42" t="s">
        <v>71</v>
      </c>
      <c r="B61" s="42"/>
      <c r="C61" s="42"/>
      <c r="D61" s="21"/>
      <c r="E61" s="42">
        <v>4600000</v>
      </c>
      <c r="F61" s="42"/>
      <c r="G61" s="21"/>
      <c r="H61" s="26">
        <v>22996455379</v>
      </c>
      <c r="I61" s="21"/>
      <c r="J61" s="26">
        <v>11010893040</v>
      </c>
      <c r="K61" s="21"/>
      <c r="L61" s="26">
        <v>0</v>
      </c>
      <c r="M61" s="21"/>
      <c r="N61" s="26">
        <v>0</v>
      </c>
      <c r="O61" s="21"/>
      <c r="P61" s="26">
        <v>0</v>
      </c>
      <c r="Q61" s="21"/>
      <c r="R61" s="26">
        <v>0</v>
      </c>
      <c r="S61" s="21"/>
      <c r="T61" s="26">
        <v>4600000</v>
      </c>
      <c r="U61" s="21"/>
      <c r="V61" s="26">
        <v>2788</v>
      </c>
      <c r="W61" s="21"/>
      <c r="X61" s="26">
        <v>22996455379</v>
      </c>
      <c r="Y61" s="21"/>
      <c r="Z61" s="26">
        <v>12724125320</v>
      </c>
      <c r="AA61" s="21"/>
      <c r="AB61" s="26">
        <v>0.22</v>
      </c>
    </row>
    <row r="62" spans="1:28" ht="21.75" customHeight="1" x14ac:dyDescent="0.2">
      <c r="A62" s="42" t="s">
        <v>72</v>
      </c>
      <c r="B62" s="42"/>
      <c r="C62" s="42"/>
      <c r="D62" s="21"/>
      <c r="E62" s="42">
        <v>2000000</v>
      </c>
      <c r="F62" s="42"/>
      <c r="G62" s="21"/>
      <c r="H62" s="26">
        <v>52068274558</v>
      </c>
      <c r="I62" s="21"/>
      <c r="J62" s="26">
        <v>45547371000</v>
      </c>
      <c r="K62" s="21"/>
      <c r="L62" s="26">
        <v>0</v>
      </c>
      <c r="M62" s="21"/>
      <c r="N62" s="26">
        <v>0</v>
      </c>
      <c r="O62" s="21"/>
      <c r="P62" s="26">
        <v>-487827</v>
      </c>
      <c r="Q62" s="21"/>
      <c r="R62" s="26">
        <v>11884658057</v>
      </c>
      <c r="S62" s="21"/>
      <c r="T62" s="26">
        <v>1512173</v>
      </c>
      <c r="U62" s="21"/>
      <c r="V62" s="26">
        <v>24590</v>
      </c>
      <c r="W62" s="21"/>
      <c r="X62" s="26">
        <v>39368119478</v>
      </c>
      <c r="Y62" s="21"/>
      <c r="Z62" s="26">
        <v>36892437047.550499</v>
      </c>
      <c r="AA62" s="21"/>
      <c r="AB62" s="26">
        <v>0.65</v>
      </c>
    </row>
    <row r="63" spans="1:28" ht="21.75" customHeight="1" x14ac:dyDescent="0.2">
      <c r="A63" s="42" t="s">
        <v>73</v>
      </c>
      <c r="B63" s="42"/>
      <c r="C63" s="42"/>
      <c r="D63" s="21"/>
      <c r="E63" s="42">
        <v>18317135</v>
      </c>
      <c r="F63" s="42"/>
      <c r="G63" s="21"/>
      <c r="H63" s="26">
        <v>54718212948</v>
      </c>
      <c r="I63" s="21"/>
      <c r="J63" s="26">
        <v>71812935896.382004</v>
      </c>
      <c r="K63" s="21"/>
      <c r="L63" s="26">
        <v>6528615</v>
      </c>
      <c r="M63" s="21"/>
      <c r="N63" s="26">
        <v>0</v>
      </c>
      <c r="O63" s="21"/>
      <c r="P63" s="26">
        <v>-3000000</v>
      </c>
      <c r="Q63" s="21"/>
      <c r="R63" s="26">
        <v>12480297806</v>
      </c>
      <c r="S63" s="21"/>
      <c r="T63" s="26">
        <v>21845750</v>
      </c>
      <c r="U63" s="21"/>
      <c r="V63" s="26">
        <v>3007</v>
      </c>
      <c r="W63" s="21"/>
      <c r="X63" s="26">
        <v>45756405392</v>
      </c>
      <c r="Y63" s="21"/>
      <c r="Z63" s="26">
        <v>65174502413.537498</v>
      </c>
      <c r="AA63" s="21"/>
      <c r="AB63" s="26">
        <v>1.1499999999999999</v>
      </c>
    </row>
    <row r="64" spans="1:28" ht="21.75" customHeight="1" x14ac:dyDescent="0.2">
      <c r="A64" s="42" t="s">
        <v>74</v>
      </c>
      <c r="B64" s="42"/>
      <c r="C64" s="42"/>
      <c r="D64" s="21"/>
      <c r="E64" s="42">
        <v>28850753</v>
      </c>
      <c r="F64" s="42"/>
      <c r="G64" s="21"/>
      <c r="H64" s="26">
        <v>55341332412</v>
      </c>
      <c r="I64" s="21"/>
      <c r="J64" s="26">
        <v>71496973911.987396</v>
      </c>
      <c r="K64" s="21"/>
      <c r="L64" s="26">
        <v>0</v>
      </c>
      <c r="M64" s="21"/>
      <c r="N64" s="26">
        <v>0</v>
      </c>
      <c r="O64" s="21"/>
      <c r="P64" s="26">
        <v>0</v>
      </c>
      <c r="Q64" s="21"/>
      <c r="R64" s="26">
        <v>0</v>
      </c>
      <c r="S64" s="21"/>
      <c r="T64" s="26">
        <v>28850753</v>
      </c>
      <c r="U64" s="21"/>
      <c r="V64" s="26">
        <v>2300</v>
      </c>
      <c r="W64" s="21"/>
      <c r="X64" s="26">
        <v>55341332412</v>
      </c>
      <c r="Y64" s="21"/>
      <c r="Z64" s="26">
        <v>65835831554.584999</v>
      </c>
      <c r="AA64" s="21"/>
      <c r="AB64" s="26">
        <v>1.1599999999999999</v>
      </c>
    </row>
    <row r="65" spans="1:28" ht="21.75" customHeight="1" x14ac:dyDescent="0.2">
      <c r="A65" s="42" t="s">
        <v>75</v>
      </c>
      <c r="B65" s="42"/>
      <c r="C65" s="42"/>
      <c r="D65" s="21"/>
      <c r="E65" s="42">
        <v>8416173</v>
      </c>
      <c r="F65" s="42"/>
      <c r="G65" s="21"/>
      <c r="H65" s="26">
        <v>57412466979</v>
      </c>
      <c r="I65" s="21"/>
      <c r="J65" s="26">
        <v>60737862554.918999</v>
      </c>
      <c r="K65" s="21"/>
      <c r="L65" s="26">
        <v>0</v>
      </c>
      <c r="M65" s="21"/>
      <c r="N65" s="26">
        <v>0</v>
      </c>
      <c r="O65" s="21"/>
      <c r="P65" s="26">
        <v>0</v>
      </c>
      <c r="Q65" s="21"/>
      <c r="R65" s="26">
        <v>0</v>
      </c>
      <c r="S65" s="21"/>
      <c r="T65" s="26">
        <v>8416173</v>
      </c>
      <c r="U65" s="21"/>
      <c r="V65" s="26">
        <v>7000</v>
      </c>
      <c r="W65" s="21"/>
      <c r="X65" s="26">
        <v>57412466979</v>
      </c>
      <c r="Y65" s="21"/>
      <c r="Z65" s="26">
        <v>58450742293.650002</v>
      </c>
      <c r="AA65" s="21"/>
      <c r="AB65" s="26">
        <v>1.03</v>
      </c>
    </row>
    <row r="66" spans="1:28" ht="21.75" customHeight="1" x14ac:dyDescent="0.2">
      <c r="A66" s="42" t="s">
        <v>76</v>
      </c>
      <c r="B66" s="42"/>
      <c r="C66" s="42"/>
      <c r="D66" s="21"/>
      <c r="E66" s="42">
        <v>7816114</v>
      </c>
      <c r="F66" s="42"/>
      <c r="G66" s="21"/>
      <c r="H66" s="26">
        <v>26906258690</v>
      </c>
      <c r="I66" s="21"/>
      <c r="J66" s="26">
        <v>28296912779.2314</v>
      </c>
      <c r="K66" s="21"/>
      <c r="L66" s="26">
        <v>0</v>
      </c>
      <c r="M66" s="21"/>
      <c r="N66" s="26">
        <v>0</v>
      </c>
      <c r="O66" s="21"/>
      <c r="P66" s="26">
        <v>0</v>
      </c>
      <c r="Q66" s="21"/>
      <c r="R66" s="26">
        <v>0</v>
      </c>
      <c r="S66" s="21"/>
      <c r="T66" s="26">
        <v>7816114</v>
      </c>
      <c r="U66" s="21"/>
      <c r="V66" s="26">
        <v>3511</v>
      </c>
      <c r="W66" s="21"/>
      <c r="X66" s="26">
        <v>26906258690</v>
      </c>
      <c r="Y66" s="21"/>
      <c r="Z66" s="26">
        <v>27226953600.406101</v>
      </c>
      <c r="AA66" s="21"/>
      <c r="AB66" s="26">
        <v>0.48</v>
      </c>
    </row>
    <row r="67" spans="1:28" ht="21.75" customHeight="1" x14ac:dyDescent="0.2">
      <c r="A67" s="42" t="s">
        <v>77</v>
      </c>
      <c r="B67" s="42"/>
      <c r="C67" s="42"/>
      <c r="D67" s="21"/>
      <c r="E67" s="42">
        <v>10441176</v>
      </c>
      <c r="F67" s="42"/>
      <c r="G67" s="21"/>
      <c r="H67" s="26">
        <v>29917137207</v>
      </c>
      <c r="I67" s="21"/>
      <c r="J67" s="26">
        <v>23570824827.358799</v>
      </c>
      <c r="K67" s="21"/>
      <c r="L67" s="26">
        <v>0</v>
      </c>
      <c r="M67" s="21"/>
      <c r="N67" s="26">
        <v>0</v>
      </c>
      <c r="O67" s="21"/>
      <c r="P67" s="26">
        <v>0</v>
      </c>
      <c r="Q67" s="21"/>
      <c r="R67" s="26">
        <v>0</v>
      </c>
      <c r="S67" s="21"/>
      <c r="T67" s="26">
        <v>10441176</v>
      </c>
      <c r="U67" s="21"/>
      <c r="V67" s="26">
        <v>2242</v>
      </c>
      <c r="W67" s="21"/>
      <c r="X67" s="26">
        <v>29917137207</v>
      </c>
      <c r="Y67" s="21"/>
      <c r="Z67" s="26">
        <v>23225355026.7528</v>
      </c>
      <c r="AA67" s="21"/>
      <c r="AB67" s="26">
        <v>0.41</v>
      </c>
    </row>
    <row r="68" spans="1:28" ht="21.75" customHeight="1" x14ac:dyDescent="0.2">
      <c r="A68" s="42" t="s">
        <v>78</v>
      </c>
      <c r="B68" s="42"/>
      <c r="C68" s="42"/>
      <c r="D68" s="21"/>
      <c r="E68" s="42">
        <v>12105019</v>
      </c>
      <c r="F68" s="42"/>
      <c r="G68" s="21"/>
      <c r="H68" s="26">
        <v>25543922741</v>
      </c>
      <c r="I68" s="21"/>
      <c r="J68" s="26">
        <v>23765163420.4762</v>
      </c>
      <c r="K68" s="21"/>
      <c r="L68" s="26">
        <v>0</v>
      </c>
      <c r="M68" s="21"/>
      <c r="N68" s="26">
        <v>0</v>
      </c>
      <c r="O68" s="21"/>
      <c r="P68" s="26">
        <v>-12105019</v>
      </c>
      <c r="Q68" s="21"/>
      <c r="R68" s="26">
        <v>23723848609</v>
      </c>
      <c r="S68" s="21"/>
      <c r="T68" s="26">
        <v>0</v>
      </c>
      <c r="U68" s="21"/>
      <c r="V68" s="26">
        <v>0</v>
      </c>
      <c r="W68" s="21"/>
      <c r="X68" s="26">
        <v>0</v>
      </c>
      <c r="Y68" s="21"/>
      <c r="Z68" s="26">
        <v>0</v>
      </c>
      <c r="AA68" s="21"/>
      <c r="AB68" s="26">
        <v>0</v>
      </c>
    </row>
    <row r="69" spans="1:28" ht="21.75" customHeight="1" x14ac:dyDescent="0.2">
      <c r="A69" s="42" t="s">
        <v>79</v>
      </c>
      <c r="B69" s="42"/>
      <c r="C69" s="42"/>
      <c r="D69" s="21"/>
      <c r="E69" s="42">
        <v>19261762</v>
      </c>
      <c r="F69" s="42"/>
      <c r="G69" s="21"/>
      <c r="H69" s="26">
        <v>37063227392</v>
      </c>
      <c r="I69" s="21"/>
      <c r="J69" s="26">
        <v>36877419598.008598</v>
      </c>
      <c r="K69" s="21"/>
      <c r="L69" s="26">
        <v>0</v>
      </c>
      <c r="M69" s="21"/>
      <c r="N69" s="26">
        <v>0</v>
      </c>
      <c r="O69" s="21"/>
      <c r="P69" s="26">
        <v>-19261762</v>
      </c>
      <c r="Q69" s="21"/>
      <c r="R69" s="26">
        <v>38456962592</v>
      </c>
      <c r="S69" s="21"/>
      <c r="T69" s="26">
        <v>0</v>
      </c>
      <c r="U69" s="21"/>
      <c r="V69" s="26">
        <v>0</v>
      </c>
      <c r="W69" s="21"/>
      <c r="X69" s="26">
        <v>0</v>
      </c>
      <c r="Y69" s="21"/>
      <c r="Z69" s="26">
        <v>0</v>
      </c>
      <c r="AA69" s="21"/>
      <c r="AB69" s="26">
        <v>0</v>
      </c>
    </row>
    <row r="70" spans="1:28" ht="21.75" customHeight="1" x14ac:dyDescent="0.2">
      <c r="A70" s="42" t="s">
        <v>80</v>
      </c>
      <c r="B70" s="42"/>
      <c r="C70" s="42"/>
      <c r="D70" s="21"/>
      <c r="E70" s="42">
        <v>12219832</v>
      </c>
      <c r="F70" s="42"/>
      <c r="G70" s="21"/>
      <c r="H70" s="26">
        <v>17160078539</v>
      </c>
      <c r="I70" s="21"/>
      <c r="J70" s="26">
        <v>12827362943.5776</v>
      </c>
      <c r="K70" s="21"/>
      <c r="L70" s="26">
        <v>0</v>
      </c>
      <c r="M70" s="21"/>
      <c r="N70" s="26">
        <v>0</v>
      </c>
      <c r="O70" s="21"/>
      <c r="P70" s="26">
        <v>0</v>
      </c>
      <c r="Q70" s="21"/>
      <c r="R70" s="26">
        <v>0</v>
      </c>
      <c r="S70" s="21"/>
      <c r="T70" s="26">
        <v>12219832</v>
      </c>
      <c r="U70" s="21"/>
      <c r="V70" s="26">
        <v>1069</v>
      </c>
      <c r="W70" s="21"/>
      <c r="X70" s="26">
        <v>17160078539</v>
      </c>
      <c r="Y70" s="21"/>
      <c r="Z70" s="26">
        <v>12960455854.797199</v>
      </c>
      <c r="AA70" s="21"/>
      <c r="AB70" s="26">
        <v>0.23</v>
      </c>
    </row>
    <row r="71" spans="1:28" ht="21.75" customHeight="1" x14ac:dyDescent="0.2">
      <c r="A71" s="42" t="s">
        <v>81</v>
      </c>
      <c r="B71" s="42"/>
      <c r="C71" s="42"/>
      <c r="D71" s="21"/>
      <c r="E71" s="42">
        <v>71790470</v>
      </c>
      <c r="F71" s="42"/>
      <c r="G71" s="21"/>
      <c r="H71" s="26">
        <v>202195534857</v>
      </c>
      <c r="I71" s="21"/>
      <c r="J71" s="26">
        <v>146366162558.879</v>
      </c>
      <c r="K71" s="21"/>
      <c r="L71" s="26">
        <v>0</v>
      </c>
      <c r="M71" s="21"/>
      <c r="N71" s="26">
        <v>0</v>
      </c>
      <c r="O71" s="21"/>
      <c r="P71" s="26">
        <v>0</v>
      </c>
      <c r="Q71" s="21"/>
      <c r="R71" s="26">
        <v>0</v>
      </c>
      <c r="S71" s="21"/>
      <c r="T71" s="26">
        <v>71790470</v>
      </c>
      <c r="U71" s="21"/>
      <c r="V71" s="26">
        <v>2273</v>
      </c>
      <c r="W71" s="21"/>
      <c r="X71" s="26">
        <v>202195534857</v>
      </c>
      <c r="Y71" s="21"/>
      <c r="Z71" s="26">
        <v>161898777364.267</v>
      </c>
      <c r="AA71" s="21"/>
      <c r="AB71" s="26">
        <v>2.84</v>
      </c>
    </row>
    <row r="72" spans="1:28" ht="21.75" customHeight="1" x14ac:dyDescent="0.2">
      <c r="A72" s="42" t="s">
        <v>82</v>
      </c>
      <c r="B72" s="42"/>
      <c r="C72" s="42"/>
      <c r="D72" s="21"/>
      <c r="E72" s="42">
        <v>249214314</v>
      </c>
      <c r="F72" s="42"/>
      <c r="G72" s="21"/>
      <c r="H72" s="26">
        <v>343198043253</v>
      </c>
      <c r="I72" s="21"/>
      <c r="J72" s="26">
        <v>332703389500.97302</v>
      </c>
      <c r="K72" s="21"/>
      <c r="L72" s="26">
        <v>0</v>
      </c>
      <c r="M72" s="21"/>
      <c r="N72" s="26">
        <v>0</v>
      </c>
      <c r="O72" s="21"/>
      <c r="P72" s="26">
        <v>0</v>
      </c>
      <c r="Q72" s="21"/>
      <c r="R72" s="26">
        <v>0</v>
      </c>
      <c r="S72" s="21"/>
      <c r="T72" s="26">
        <v>249214314</v>
      </c>
      <c r="U72" s="21"/>
      <c r="V72" s="26">
        <v>1365</v>
      </c>
      <c r="W72" s="21"/>
      <c r="X72" s="26">
        <v>343198043253</v>
      </c>
      <c r="Y72" s="21"/>
      <c r="Z72" s="26">
        <v>337507144931.91101</v>
      </c>
      <c r="AA72" s="21"/>
      <c r="AB72" s="26">
        <v>5.93</v>
      </c>
    </row>
    <row r="73" spans="1:28" ht="21.75" customHeight="1" x14ac:dyDescent="0.2">
      <c r="A73" s="42" t="s">
        <v>83</v>
      </c>
      <c r="B73" s="42"/>
      <c r="C73" s="42"/>
      <c r="D73" s="21"/>
      <c r="E73" s="42">
        <v>14584161</v>
      </c>
      <c r="F73" s="42"/>
      <c r="G73" s="21"/>
      <c r="H73" s="26">
        <v>58966764580</v>
      </c>
      <c r="I73" s="21"/>
      <c r="J73" s="26">
        <v>60889018016.610001</v>
      </c>
      <c r="K73" s="21"/>
      <c r="L73" s="26">
        <v>0</v>
      </c>
      <c r="M73" s="21"/>
      <c r="N73" s="26">
        <v>0</v>
      </c>
      <c r="O73" s="21"/>
      <c r="P73" s="26">
        <v>-3608657</v>
      </c>
      <c r="Q73" s="21"/>
      <c r="R73" s="26">
        <v>13067827953</v>
      </c>
      <c r="S73" s="21"/>
      <c r="T73" s="26">
        <v>10975504</v>
      </c>
      <c r="U73" s="21"/>
      <c r="V73" s="26">
        <v>3589</v>
      </c>
      <c r="W73" s="21"/>
      <c r="X73" s="26">
        <v>44376221613</v>
      </c>
      <c r="Y73" s="21"/>
      <c r="Z73" s="26">
        <v>39081863847.7304</v>
      </c>
      <c r="AA73" s="21"/>
      <c r="AB73" s="26">
        <v>0.69</v>
      </c>
    </row>
    <row r="74" spans="1:28" ht="21.75" customHeight="1" x14ac:dyDescent="0.2">
      <c r="A74" s="42" t="s">
        <v>84</v>
      </c>
      <c r="B74" s="42"/>
      <c r="C74" s="42"/>
      <c r="D74" s="21"/>
      <c r="E74" s="42">
        <v>45793418</v>
      </c>
      <c r="F74" s="42"/>
      <c r="G74" s="21"/>
      <c r="H74" s="26">
        <v>127839923219</v>
      </c>
      <c r="I74" s="21"/>
      <c r="J74" s="26">
        <v>156455495398.88699</v>
      </c>
      <c r="K74" s="21"/>
      <c r="L74" s="26">
        <v>0</v>
      </c>
      <c r="M74" s="21"/>
      <c r="N74" s="26">
        <v>0</v>
      </c>
      <c r="O74" s="21"/>
      <c r="P74" s="26">
        <v>-7984171</v>
      </c>
      <c r="Q74" s="21"/>
      <c r="R74" s="26">
        <v>28630026409</v>
      </c>
      <c r="S74" s="21"/>
      <c r="T74" s="26">
        <v>37809247</v>
      </c>
      <c r="U74" s="21"/>
      <c r="V74" s="26">
        <v>3501</v>
      </c>
      <c r="W74" s="21"/>
      <c r="X74" s="26">
        <v>105550785347</v>
      </c>
      <c r="Y74" s="21"/>
      <c r="Z74" s="26">
        <v>131331067883.086</v>
      </c>
      <c r="AA74" s="21"/>
      <c r="AB74" s="26">
        <v>2.31</v>
      </c>
    </row>
    <row r="75" spans="1:28" ht="21.75" customHeight="1" x14ac:dyDescent="0.2">
      <c r="A75" s="42" t="s">
        <v>85</v>
      </c>
      <c r="B75" s="42"/>
      <c r="C75" s="42"/>
      <c r="D75" s="21"/>
      <c r="E75" s="42">
        <v>80091245</v>
      </c>
      <c r="F75" s="42"/>
      <c r="G75" s="21"/>
      <c r="H75" s="26">
        <v>201925550878</v>
      </c>
      <c r="I75" s="21"/>
      <c r="J75" s="26">
        <v>183113814812.17499</v>
      </c>
      <c r="K75" s="21"/>
      <c r="L75" s="26">
        <v>0</v>
      </c>
      <c r="M75" s="21"/>
      <c r="N75" s="26">
        <v>0</v>
      </c>
      <c r="O75" s="21"/>
      <c r="P75" s="26">
        <v>0</v>
      </c>
      <c r="Q75" s="21"/>
      <c r="R75" s="26">
        <v>0</v>
      </c>
      <c r="S75" s="21"/>
      <c r="T75" s="26">
        <v>80091245</v>
      </c>
      <c r="U75" s="21"/>
      <c r="V75" s="26">
        <v>2283</v>
      </c>
      <c r="W75" s="21"/>
      <c r="X75" s="26">
        <v>201925550878</v>
      </c>
      <c r="Y75" s="21"/>
      <c r="Z75" s="26">
        <v>181412953083.17001</v>
      </c>
      <c r="AA75" s="21"/>
      <c r="AB75" s="26">
        <v>3.19</v>
      </c>
    </row>
    <row r="76" spans="1:28" ht="21.75" customHeight="1" x14ac:dyDescent="0.2">
      <c r="A76" s="42" t="s">
        <v>86</v>
      </c>
      <c r="B76" s="42"/>
      <c r="C76" s="42"/>
      <c r="D76" s="21"/>
      <c r="E76" s="42">
        <v>35614320</v>
      </c>
      <c r="F76" s="42"/>
      <c r="G76" s="21"/>
      <c r="H76" s="26">
        <v>33982973863</v>
      </c>
      <c r="I76" s="21"/>
      <c r="J76" s="26">
        <v>32818038515.891998</v>
      </c>
      <c r="K76" s="21"/>
      <c r="L76" s="26">
        <v>0</v>
      </c>
      <c r="M76" s="21"/>
      <c r="N76" s="26">
        <v>0</v>
      </c>
      <c r="O76" s="21"/>
      <c r="P76" s="26">
        <v>-20551269</v>
      </c>
      <c r="Q76" s="21"/>
      <c r="R76" s="26">
        <v>19141238108</v>
      </c>
      <c r="S76" s="21"/>
      <c r="T76" s="26">
        <v>15063051</v>
      </c>
      <c r="U76" s="21"/>
      <c r="V76" s="26">
        <v>894</v>
      </c>
      <c r="W76" s="21"/>
      <c r="X76" s="26">
        <v>14373074322</v>
      </c>
      <c r="Y76" s="21"/>
      <c r="Z76" s="26">
        <v>13360656608.3871</v>
      </c>
      <c r="AA76" s="21"/>
      <c r="AB76" s="26">
        <v>0.23</v>
      </c>
    </row>
    <row r="77" spans="1:28" ht="21.75" customHeight="1" x14ac:dyDescent="0.2">
      <c r="A77" s="42" t="s">
        <v>87</v>
      </c>
      <c r="B77" s="42"/>
      <c r="C77" s="42"/>
      <c r="D77" s="21"/>
      <c r="E77" s="42">
        <v>7185441</v>
      </c>
      <c r="F77" s="42"/>
      <c r="G77" s="21"/>
      <c r="H77" s="26">
        <v>46657924784</v>
      </c>
      <c r="I77" s="21"/>
      <c r="J77" s="26">
        <v>41641868859.871498</v>
      </c>
      <c r="K77" s="21"/>
      <c r="L77" s="26">
        <v>0</v>
      </c>
      <c r="M77" s="21"/>
      <c r="N77" s="26">
        <v>0</v>
      </c>
      <c r="O77" s="21"/>
      <c r="P77" s="26">
        <v>-4000000</v>
      </c>
      <c r="Q77" s="21"/>
      <c r="R77" s="26">
        <v>25389470140</v>
      </c>
      <c r="S77" s="21"/>
      <c r="T77" s="26">
        <v>3185441</v>
      </c>
      <c r="U77" s="21"/>
      <c r="V77" s="26">
        <v>6950</v>
      </c>
      <c r="W77" s="21"/>
      <c r="X77" s="26">
        <v>20684334704</v>
      </c>
      <c r="Y77" s="21"/>
      <c r="Z77" s="26">
        <v>21965025252.642502</v>
      </c>
      <c r="AA77" s="21"/>
      <c r="AB77" s="26">
        <v>0.39</v>
      </c>
    </row>
    <row r="78" spans="1:28" ht="21.75" customHeight="1" x14ac:dyDescent="0.2">
      <c r="A78" s="42" t="s">
        <v>88</v>
      </c>
      <c r="B78" s="42"/>
      <c r="C78" s="42"/>
      <c r="D78" s="21"/>
      <c r="E78" s="42">
        <v>2000000</v>
      </c>
      <c r="F78" s="42"/>
      <c r="G78" s="21"/>
      <c r="H78" s="26">
        <v>18757015806</v>
      </c>
      <c r="I78" s="21"/>
      <c r="J78" s="26">
        <v>17097660000</v>
      </c>
      <c r="K78" s="21"/>
      <c r="L78" s="26">
        <v>1428475</v>
      </c>
      <c r="M78" s="21"/>
      <c r="N78" s="26">
        <v>14216378369</v>
      </c>
      <c r="O78" s="21"/>
      <c r="P78" s="26">
        <v>0</v>
      </c>
      <c r="Q78" s="21"/>
      <c r="R78" s="26">
        <v>0</v>
      </c>
      <c r="S78" s="21"/>
      <c r="T78" s="26">
        <v>3428475</v>
      </c>
      <c r="U78" s="21"/>
      <c r="V78" s="26">
        <v>10650</v>
      </c>
      <c r="W78" s="21"/>
      <c r="X78" s="26">
        <v>32973394175</v>
      </c>
      <c r="Y78" s="21"/>
      <c r="Z78" s="26">
        <v>36226629668.8125</v>
      </c>
      <c r="AA78" s="21"/>
      <c r="AB78" s="26">
        <v>0.64</v>
      </c>
    </row>
    <row r="79" spans="1:28" ht="21.75" customHeight="1" x14ac:dyDescent="0.2">
      <c r="A79" s="42" t="s">
        <v>89</v>
      </c>
      <c r="B79" s="42"/>
      <c r="C79" s="42"/>
      <c r="D79" s="21"/>
      <c r="E79" s="42">
        <v>3206387</v>
      </c>
      <c r="F79" s="42"/>
      <c r="G79" s="21"/>
      <c r="H79" s="26">
        <v>132852454971</v>
      </c>
      <c r="I79" s="21"/>
      <c r="J79" s="26">
        <v>137341144695.811</v>
      </c>
      <c r="K79" s="21"/>
      <c r="L79" s="26">
        <v>0</v>
      </c>
      <c r="M79" s="21"/>
      <c r="N79" s="26">
        <v>0</v>
      </c>
      <c r="O79" s="21"/>
      <c r="P79" s="26">
        <v>-233049</v>
      </c>
      <c r="Q79" s="21"/>
      <c r="R79" s="26">
        <v>11842336605</v>
      </c>
      <c r="S79" s="21"/>
      <c r="T79" s="26">
        <v>2973338</v>
      </c>
      <c r="U79" s="21"/>
      <c r="V79" s="26">
        <v>53130</v>
      </c>
      <c r="W79" s="21"/>
      <c r="X79" s="26">
        <v>123196374224</v>
      </c>
      <c r="Y79" s="21"/>
      <c r="Z79" s="26">
        <v>156733356373.67099</v>
      </c>
      <c r="AA79" s="21"/>
      <c r="AB79" s="26">
        <v>2.75</v>
      </c>
    </row>
    <row r="80" spans="1:28" ht="21.75" customHeight="1" x14ac:dyDescent="0.2">
      <c r="A80" s="42" t="s">
        <v>90</v>
      </c>
      <c r="B80" s="42"/>
      <c r="C80" s="42"/>
      <c r="D80" s="21"/>
      <c r="E80" s="42">
        <v>18411172</v>
      </c>
      <c r="F80" s="42"/>
      <c r="G80" s="21"/>
      <c r="H80" s="26">
        <v>26709412258</v>
      </c>
      <c r="I80" s="21"/>
      <c r="J80" s="26">
        <v>26519055388.0434</v>
      </c>
      <c r="K80" s="21"/>
      <c r="L80" s="26">
        <v>0</v>
      </c>
      <c r="M80" s="21"/>
      <c r="N80" s="26">
        <v>0</v>
      </c>
      <c r="O80" s="21"/>
      <c r="P80" s="26">
        <v>0</v>
      </c>
      <c r="Q80" s="21"/>
      <c r="R80" s="26">
        <v>0</v>
      </c>
      <c r="S80" s="21"/>
      <c r="T80" s="26">
        <v>18411172</v>
      </c>
      <c r="U80" s="21"/>
      <c r="V80" s="26">
        <v>1520</v>
      </c>
      <c r="W80" s="21"/>
      <c r="X80" s="26">
        <v>26709412258</v>
      </c>
      <c r="Y80" s="21"/>
      <c r="Z80" s="26">
        <v>27765299335.695999</v>
      </c>
      <c r="AA80" s="21"/>
      <c r="AB80" s="26">
        <v>0.49</v>
      </c>
    </row>
    <row r="81" spans="1:28" ht="21.75" customHeight="1" x14ac:dyDescent="0.2">
      <c r="A81" s="42" t="s">
        <v>91</v>
      </c>
      <c r="B81" s="42"/>
      <c r="C81" s="42"/>
      <c r="D81" s="21"/>
      <c r="E81" s="42">
        <v>3323788</v>
      </c>
      <c r="F81" s="42"/>
      <c r="G81" s="21"/>
      <c r="H81" s="26">
        <v>16460399038</v>
      </c>
      <c r="I81" s="21"/>
      <c r="J81" s="26">
        <v>14960563897.2192</v>
      </c>
      <c r="K81" s="21"/>
      <c r="L81" s="26">
        <v>0</v>
      </c>
      <c r="M81" s="21"/>
      <c r="N81" s="26">
        <v>0</v>
      </c>
      <c r="O81" s="21"/>
      <c r="P81" s="26">
        <v>0</v>
      </c>
      <c r="Q81" s="21"/>
      <c r="R81" s="26">
        <v>0</v>
      </c>
      <c r="S81" s="21"/>
      <c r="T81" s="26">
        <v>3323788</v>
      </c>
      <c r="U81" s="21"/>
      <c r="V81" s="26">
        <v>4902</v>
      </c>
      <c r="W81" s="21"/>
      <c r="X81" s="26">
        <v>16460399038</v>
      </c>
      <c r="Y81" s="21"/>
      <c r="Z81" s="26">
        <v>16165307087.1084</v>
      </c>
      <c r="AA81" s="21"/>
      <c r="AB81" s="26">
        <v>0.28000000000000003</v>
      </c>
    </row>
    <row r="82" spans="1:28" ht="21.75" customHeight="1" x14ac:dyDescent="0.2">
      <c r="A82" s="42" t="s">
        <v>92</v>
      </c>
      <c r="B82" s="42"/>
      <c r="C82" s="42"/>
      <c r="D82" s="21"/>
      <c r="E82" s="42">
        <v>26935786</v>
      </c>
      <c r="F82" s="42"/>
      <c r="G82" s="21"/>
      <c r="H82" s="26">
        <v>187466931781</v>
      </c>
      <c r="I82" s="21"/>
      <c r="J82" s="26">
        <v>198942099284.61899</v>
      </c>
      <c r="K82" s="21"/>
      <c r="L82" s="26">
        <v>0</v>
      </c>
      <c r="M82" s="21"/>
      <c r="N82" s="26">
        <v>0</v>
      </c>
      <c r="O82" s="21"/>
      <c r="P82" s="26">
        <v>-8301289</v>
      </c>
      <c r="Q82" s="21"/>
      <c r="R82" s="26">
        <v>72301158688</v>
      </c>
      <c r="S82" s="21"/>
      <c r="T82" s="26">
        <v>18634497</v>
      </c>
      <c r="U82" s="21"/>
      <c r="V82" s="26">
        <v>9170</v>
      </c>
      <c r="W82" s="21"/>
      <c r="X82" s="26">
        <v>129691852244</v>
      </c>
      <c r="Y82" s="21"/>
      <c r="Z82" s="26">
        <v>169536942540.703</v>
      </c>
      <c r="AA82" s="21"/>
      <c r="AB82" s="26">
        <v>2.98</v>
      </c>
    </row>
    <row r="83" spans="1:28" ht="21.75" customHeight="1" x14ac:dyDescent="0.2">
      <c r="A83" s="42" t="s">
        <v>93</v>
      </c>
      <c r="B83" s="42"/>
      <c r="C83" s="42"/>
      <c r="D83" s="21"/>
      <c r="E83" s="42">
        <v>0</v>
      </c>
      <c r="F83" s="42"/>
      <c r="G83" s="21"/>
      <c r="H83" s="26">
        <v>0</v>
      </c>
      <c r="I83" s="21"/>
      <c r="J83" s="26">
        <v>0</v>
      </c>
      <c r="K83" s="21"/>
      <c r="L83" s="26">
        <v>335</v>
      </c>
      <c r="M83" s="21"/>
      <c r="N83" s="26">
        <v>1275195</v>
      </c>
      <c r="O83" s="21"/>
      <c r="P83" s="26">
        <v>0</v>
      </c>
      <c r="Q83" s="21"/>
      <c r="R83" s="26">
        <v>0</v>
      </c>
      <c r="S83" s="21"/>
      <c r="T83" s="26">
        <v>335</v>
      </c>
      <c r="U83" s="21"/>
      <c r="V83" s="26">
        <v>3796</v>
      </c>
      <c r="W83" s="21"/>
      <c r="X83" s="26">
        <v>1275195</v>
      </c>
      <c r="Y83" s="21"/>
      <c r="Z83" s="26">
        <v>1261677.469</v>
      </c>
      <c r="AA83" s="21"/>
      <c r="AB83" s="26">
        <v>0</v>
      </c>
    </row>
    <row r="84" spans="1:28" ht="21.75" customHeight="1" x14ac:dyDescent="0.2">
      <c r="A84" s="42" t="s">
        <v>94</v>
      </c>
      <c r="B84" s="42"/>
      <c r="C84" s="42"/>
      <c r="D84" s="21"/>
      <c r="E84" s="42">
        <v>0</v>
      </c>
      <c r="F84" s="42"/>
      <c r="G84" s="21"/>
      <c r="H84" s="26">
        <v>0</v>
      </c>
      <c r="I84" s="21"/>
      <c r="J84" s="26">
        <v>0</v>
      </c>
      <c r="K84" s="21"/>
      <c r="L84" s="26">
        <v>2200000</v>
      </c>
      <c r="M84" s="21"/>
      <c r="N84" s="26">
        <v>14035011588</v>
      </c>
      <c r="O84" s="21"/>
      <c r="P84" s="26">
        <v>0</v>
      </c>
      <c r="Q84" s="21"/>
      <c r="R84" s="26">
        <v>0</v>
      </c>
      <c r="S84" s="21"/>
      <c r="T84" s="26">
        <v>2200000</v>
      </c>
      <c r="U84" s="21"/>
      <c r="V84" s="26">
        <v>7220</v>
      </c>
      <c r="W84" s="21"/>
      <c r="X84" s="26">
        <v>14035011588</v>
      </c>
      <c r="Y84" s="21"/>
      <c r="Z84" s="26">
        <v>15759310600</v>
      </c>
      <c r="AA84" s="21"/>
      <c r="AB84" s="26">
        <v>0.28000000000000003</v>
      </c>
    </row>
    <row r="85" spans="1:28" ht="21.75" customHeight="1" x14ac:dyDescent="0.2">
      <c r="A85" s="42" t="s">
        <v>95</v>
      </c>
      <c r="B85" s="42"/>
      <c r="C85" s="42"/>
      <c r="D85" s="21"/>
      <c r="E85" s="42">
        <v>0</v>
      </c>
      <c r="F85" s="42"/>
      <c r="G85" s="21"/>
      <c r="H85" s="26">
        <v>0</v>
      </c>
      <c r="I85" s="21"/>
      <c r="J85" s="26">
        <v>0</v>
      </c>
      <c r="K85" s="21"/>
      <c r="L85" s="26">
        <v>1125000</v>
      </c>
      <c r="M85" s="21"/>
      <c r="N85" s="26">
        <v>10190494570</v>
      </c>
      <c r="O85" s="21"/>
      <c r="P85" s="26">
        <v>-562500</v>
      </c>
      <c r="Q85" s="21"/>
      <c r="R85" s="26">
        <v>5927023191</v>
      </c>
      <c r="S85" s="21"/>
      <c r="T85" s="26">
        <v>562500</v>
      </c>
      <c r="U85" s="21"/>
      <c r="V85" s="26">
        <v>10130</v>
      </c>
      <c r="W85" s="21"/>
      <c r="X85" s="26">
        <v>5095247284</v>
      </c>
      <c r="Y85" s="21"/>
      <c r="Z85" s="26">
        <v>5653394718.75</v>
      </c>
      <c r="AA85" s="21"/>
      <c r="AB85" s="26">
        <v>0.1</v>
      </c>
    </row>
    <row r="86" spans="1:28" ht="21.75" customHeight="1" x14ac:dyDescent="0.2">
      <c r="A86" s="43" t="s">
        <v>96</v>
      </c>
      <c r="B86" s="43"/>
      <c r="C86" s="43"/>
      <c r="D86" s="28"/>
      <c r="E86" s="42">
        <v>0</v>
      </c>
      <c r="F86" s="43"/>
      <c r="G86" s="21"/>
      <c r="H86" s="27">
        <v>0</v>
      </c>
      <c r="I86" s="21"/>
      <c r="J86" s="27">
        <v>0</v>
      </c>
      <c r="K86" s="21"/>
      <c r="L86" s="27">
        <v>25000</v>
      </c>
      <c r="M86" s="21"/>
      <c r="N86" s="27">
        <v>2658661870</v>
      </c>
      <c r="O86" s="21"/>
      <c r="P86" s="27">
        <v>-25000</v>
      </c>
      <c r="Q86" s="21"/>
      <c r="R86" s="27">
        <v>3103921133</v>
      </c>
      <c r="S86" s="21"/>
      <c r="T86" s="27">
        <v>0</v>
      </c>
      <c r="U86" s="21"/>
      <c r="V86" s="27">
        <v>0</v>
      </c>
      <c r="W86" s="21"/>
      <c r="X86" s="27">
        <v>0</v>
      </c>
      <c r="Y86" s="21"/>
      <c r="Z86" s="27">
        <v>0</v>
      </c>
      <c r="AA86" s="21"/>
      <c r="AB86" s="27">
        <v>0</v>
      </c>
    </row>
    <row r="87" spans="1:28" ht="21.75" customHeight="1" x14ac:dyDescent="0.2">
      <c r="A87" s="41" t="s">
        <v>97</v>
      </c>
      <c r="B87" s="41"/>
      <c r="C87" s="41"/>
      <c r="D87" s="41"/>
      <c r="E87" s="21"/>
      <c r="F87" s="30">
        <f>SUM(E9:F86)</f>
        <v>1794599036</v>
      </c>
      <c r="G87" s="21"/>
      <c r="H87" s="30">
        <f>SUM(G9:H86)</f>
        <v>5392347595743</v>
      </c>
      <c r="I87" s="21"/>
      <c r="J87" s="30">
        <f>SUM(I9:J86)</f>
        <v>5514874273968.5967</v>
      </c>
      <c r="K87" s="21"/>
      <c r="L87" s="30">
        <f>SUM(K9:L86)</f>
        <v>20226474</v>
      </c>
      <c r="M87" s="21"/>
      <c r="N87" s="30">
        <f>SUM(M9:N86)</f>
        <v>44728330261</v>
      </c>
      <c r="O87" s="21"/>
      <c r="P87" s="30">
        <f>SUM(O9:P86)</f>
        <v>-246226436</v>
      </c>
      <c r="Q87" s="21"/>
      <c r="R87" s="30">
        <f>SUM(Q9:R86)</f>
        <v>828434195199</v>
      </c>
      <c r="S87" s="21"/>
      <c r="T87" s="30">
        <f>SUM(S9:T86)</f>
        <v>1568599074</v>
      </c>
      <c r="U87" s="21"/>
      <c r="V87" s="30"/>
      <c r="W87" s="21"/>
      <c r="X87" s="30">
        <f>SUM(W9:X86)</f>
        <v>4661871167638</v>
      </c>
      <c r="Y87" s="21"/>
      <c r="Z87" s="30">
        <f>SUM(Y9:Z86)</f>
        <v>4991752406270.5361</v>
      </c>
      <c r="AA87" s="21"/>
      <c r="AB87" s="30">
        <f>SUM(AA9:AB86)</f>
        <v>87.740000000000023</v>
      </c>
    </row>
    <row r="90" spans="1:28" x14ac:dyDescent="0.2">
      <c r="V90" s="32"/>
    </row>
    <row r="91" spans="1:28" x14ac:dyDescent="0.2">
      <c r="V91" s="32"/>
    </row>
    <row r="92" spans="1:28" x14ac:dyDescent="0.2">
      <c r="V92" s="32"/>
    </row>
  </sheetData>
  <mergeCells count="170">
    <mergeCell ref="A1:AB1"/>
    <mergeCell ref="A2:AB2"/>
    <mergeCell ref="A3:AB3"/>
    <mergeCell ref="B4:AB4"/>
    <mergeCell ref="A5:B5"/>
    <mergeCell ref="C5:AB5"/>
    <mergeCell ref="F6:J6"/>
    <mergeCell ref="L6:R6"/>
    <mergeCell ref="T6:AB6"/>
    <mergeCell ref="L7:N7"/>
    <mergeCell ref="P7:R7"/>
    <mergeCell ref="A8:C8"/>
    <mergeCell ref="E8:F8"/>
    <mergeCell ref="A9:C9"/>
    <mergeCell ref="E9:F9"/>
    <mergeCell ref="A10:C10"/>
    <mergeCell ref="E10:F10"/>
    <mergeCell ref="A11:C11"/>
    <mergeCell ref="E11:F11"/>
    <mergeCell ref="A12:C12"/>
    <mergeCell ref="E12:F12"/>
    <mergeCell ref="A13:C13"/>
    <mergeCell ref="E13:F13"/>
    <mergeCell ref="A14:C14"/>
    <mergeCell ref="E14:F14"/>
    <mergeCell ref="A15:C15"/>
    <mergeCell ref="E15:F15"/>
    <mergeCell ref="A16:C16"/>
    <mergeCell ref="E16:F16"/>
    <mergeCell ref="A17:C17"/>
    <mergeCell ref="E17:F17"/>
    <mergeCell ref="A18:C18"/>
    <mergeCell ref="E18:F18"/>
    <mergeCell ref="A19:C19"/>
    <mergeCell ref="E19:F19"/>
    <mergeCell ref="A20:C20"/>
    <mergeCell ref="E20:F20"/>
    <mergeCell ref="A21:C21"/>
    <mergeCell ref="E21:F21"/>
    <mergeCell ref="A22:C22"/>
    <mergeCell ref="E22:F22"/>
    <mergeCell ref="A23:C23"/>
    <mergeCell ref="E23:F23"/>
    <mergeCell ref="A24:C24"/>
    <mergeCell ref="E24:F24"/>
    <mergeCell ref="A25:C25"/>
    <mergeCell ref="E25:F25"/>
    <mergeCell ref="A26:C26"/>
    <mergeCell ref="E26:F26"/>
    <mergeCell ref="A27:C27"/>
    <mergeCell ref="E27:F27"/>
    <mergeCell ref="A28:C28"/>
    <mergeCell ref="E28:F28"/>
    <mergeCell ref="A29:C29"/>
    <mergeCell ref="E29:F29"/>
    <mergeCell ref="A30:C30"/>
    <mergeCell ref="E30:F30"/>
    <mergeCell ref="A31:C31"/>
    <mergeCell ref="E31:F31"/>
    <mergeCell ref="A32:C32"/>
    <mergeCell ref="E32:F32"/>
    <mergeCell ref="A33:C33"/>
    <mergeCell ref="E33:F33"/>
    <mergeCell ref="A34:C34"/>
    <mergeCell ref="E34:F34"/>
    <mergeCell ref="A35:C35"/>
    <mergeCell ref="E35:F35"/>
    <mergeCell ref="A36:C36"/>
    <mergeCell ref="E36:F36"/>
    <mergeCell ref="A37:C37"/>
    <mergeCell ref="E37:F37"/>
    <mergeCell ref="A38:C38"/>
    <mergeCell ref="E38:F38"/>
    <mergeCell ref="A39:C39"/>
    <mergeCell ref="E39:F39"/>
    <mergeCell ref="A40:C40"/>
    <mergeCell ref="E40:F40"/>
    <mergeCell ref="A41:C41"/>
    <mergeCell ref="E41:F41"/>
    <mergeCell ref="A42:C42"/>
    <mergeCell ref="E42:F42"/>
    <mergeCell ref="A43:C43"/>
    <mergeCell ref="E43:F43"/>
    <mergeCell ref="A44:C44"/>
    <mergeCell ref="E44:F44"/>
    <mergeCell ref="A45:C45"/>
    <mergeCell ref="E45:F45"/>
    <mergeCell ref="A46:C46"/>
    <mergeCell ref="E46:F46"/>
    <mergeCell ref="A47:C47"/>
    <mergeCell ref="E47:F47"/>
    <mergeCell ref="A48:C48"/>
    <mergeCell ref="E48:F48"/>
    <mergeCell ref="A49:C49"/>
    <mergeCell ref="E49:F49"/>
    <mergeCell ref="A50:C50"/>
    <mergeCell ref="E50:F50"/>
    <mergeCell ref="A51:C51"/>
    <mergeCell ref="E51:F51"/>
    <mergeCell ref="A52:C52"/>
    <mergeCell ref="E52:F52"/>
    <mergeCell ref="A53:C53"/>
    <mergeCell ref="E53:F53"/>
    <mergeCell ref="A54:C54"/>
    <mergeCell ref="E54:F54"/>
    <mergeCell ref="A55:C55"/>
    <mergeCell ref="E55:F55"/>
    <mergeCell ref="A56:C56"/>
    <mergeCell ref="E56:F56"/>
    <mergeCell ref="A57:C57"/>
    <mergeCell ref="E57:F57"/>
    <mergeCell ref="A58:C58"/>
    <mergeCell ref="E58:F58"/>
    <mergeCell ref="A59:C59"/>
    <mergeCell ref="E59:F59"/>
    <mergeCell ref="A60:C60"/>
    <mergeCell ref="E60:F60"/>
    <mergeCell ref="A61:C61"/>
    <mergeCell ref="E61:F61"/>
    <mergeCell ref="A62:C62"/>
    <mergeCell ref="E62:F62"/>
    <mergeCell ref="A63:C63"/>
    <mergeCell ref="E63:F63"/>
    <mergeCell ref="A64:C64"/>
    <mergeCell ref="E64:F64"/>
    <mergeCell ref="A65:C65"/>
    <mergeCell ref="E65:F65"/>
    <mergeCell ref="A66:C66"/>
    <mergeCell ref="E66:F66"/>
    <mergeCell ref="A67:C67"/>
    <mergeCell ref="E67:F67"/>
    <mergeCell ref="A68:C68"/>
    <mergeCell ref="E68:F68"/>
    <mergeCell ref="A69:C69"/>
    <mergeCell ref="E69:F69"/>
    <mergeCell ref="A70:C70"/>
    <mergeCell ref="E70:F70"/>
    <mergeCell ref="A71:C71"/>
    <mergeCell ref="E71:F71"/>
    <mergeCell ref="A72:C72"/>
    <mergeCell ref="E72:F72"/>
    <mergeCell ref="A73:C73"/>
    <mergeCell ref="E73:F73"/>
    <mergeCell ref="A74:C74"/>
    <mergeCell ref="E74:F74"/>
    <mergeCell ref="A75:C75"/>
    <mergeCell ref="E75:F75"/>
    <mergeCell ref="A76:C76"/>
    <mergeCell ref="E76:F76"/>
    <mergeCell ref="A77:C77"/>
    <mergeCell ref="E77:F77"/>
    <mergeCell ref="A78:C78"/>
    <mergeCell ref="E78:F78"/>
    <mergeCell ref="A79:C79"/>
    <mergeCell ref="E79:F79"/>
    <mergeCell ref="A80:C80"/>
    <mergeCell ref="E80:F80"/>
    <mergeCell ref="A81:C81"/>
    <mergeCell ref="E81:F81"/>
    <mergeCell ref="A87:D87"/>
    <mergeCell ref="A82:C82"/>
    <mergeCell ref="E82:F82"/>
    <mergeCell ref="A83:C83"/>
    <mergeCell ref="E83:F83"/>
    <mergeCell ref="A84:C84"/>
    <mergeCell ref="E84:F84"/>
    <mergeCell ref="A85:C85"/>
    <mergeCell ref="E85:F85"/>
    <mergeCell ref="A86:C86"/>
    <mergeCell ref="E86:F86"/>
  </mergeCells>
  <pageMargins left="0.39" right="0.39" top="0.39" bottom="0.39" header="0" footer="0"/>
  <pageSetup paperSize="0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2" tint="-9.9978637043366805E-2"/>
    <pageSetUpPr fitToPage="1"/>
  </sheetPr>
  <dimension ref="A1:AA10"/>
  <sheetViews>
    <sheetView rightToLeft="1" workbookViewId="0">
      <selection activeCell="D12" sqref="D12"/>
    </sheetView>
  </sheetViews>
  <sheetFormatPr defaultRowHeight="12.75" x14ac:dyDescent="0.2"/>
  <cols>
    <col min="1" max="1" width="5.140625" customWidth="1"/>
    <col min="2" max="2" width="14.28515625" customWidth="1"/>
    <col min="3" max="3" width="1.28515625" customWidth="1"/>
    <col min="4" max="4" width="2.5703125" customWidth="1"/>
    <col min="5" max="5" width="10.42578125" customWidth="1"/>
    <col min="6" max="6" width="1.28515625" customWidth="1"/>
    <col min="7" max="7" width="14.28515625" customWidth="1"/>
    <col min="8" max="8" width="1.28515625" customWidth="1"/>
    <col min="9" max="9" width="14.28515625" customWidth="1"/>
    <col min="10" max="10" width="1.28515625" customWidth="1"/>
    <col min="11" max="11" width="13" customWidth="1"/>
    <col min="12" max="12" width="1.28515625" customWidth="1"/>
    <col min="13" max="13" width="19" customWidth="1"/>
    <col min="14" max="14" width="1.28515625" customWidth="1"/>
    <col min="15" max="15" width="13" customWidth="1"/>
    <col min="16" max="16" width="1.28515625" customWidth="1"/>
    <col min="17" max="17" width="13" customWidth="1"/>
    <col min="18" max="18" width="1.28515625" customWidth="1"/>
    <col min="19" max="19" width="15.5703125" customWidth="1"/>
    <col min="20" max="20" width="1.28515625" customWidth="1"/>
    <col min="21" max="21" width="19.42578125" customWidth="1"/>
    <col min="22" max="22" width="1.28515625" customWidth="1"/>
    <col min="23" max="23" width="14.28515625" customWidth="1"/>
    <col min="24" max="24" width="1.28515625" customWidth="1"/>
    <col min="25" max="25" width="16.85546875" customWidth="1"/>
    <col min="26" max="26" width="1.28515625" customWidth="1"/>
    <col min="27" max="27" width="15.5703125" customWidth="1"/>
    <col min="28" max="28" width="0.28515625" customWidth="1"/>
  </cols>
  <sheetData>
    <row r="1" spans="1:27" ht="29.1" customHeight="1" x14ac:dyDescent="0.2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</row>
    <row r="2" spans="1:27" ht="21.75" customHeight="1" x14ac:dyDescent="0.2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</row>
    <row r="3" spans="1:27" ht="21.75" customHeight="1" x14ac:dyDescent="0.2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1:27" ht="14.45" customHeight="1" x14ac:dyDescent="0.2"/>
    <row r="5" spans="1:27" ht="14.45" customHeight="1" x14ac:dyDescent="0.2">
      <c r="A5" s="1" t="s">
        <v>99</v>
      </c>
      <c r="B5" s="55" t="s">
        <v>100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</row>
    <row r="6" spans="1:27" ht="14.45" customHeight="1" x14ac:dyDescent="0.2">
      <c r="E6" s="52" t="s">
        <v>7</v>
      </c>
      <c r="F6" s="52"/>
      <c r="G6" s="52"/>
      <c r="H6" s="52"/>
      <c r="I6" s="52"/>
      <c r="K6" s="52" t="s">
        <v>8</v>
      </c>
      <c r="L6" s="52"/>
      <c r="M6" s="52"/>
      <c r="N6" s="52"/>
      <c r="O6" s="52"/>
      <c r="P6" s="52"/>
      <c r="Q6" s="52"/>
      <c r="S6" s="52" t="s">
        <v>9</v>
      </c>
      <c r="T6" s="52"/>
      <c r="U6" s="52"/>
      <c r="V6" s="52"/>
      <c r="W6" s="52"/>
      <c r="X6" s="52"/>
      <c r="Y6" s="52"/>
      <c r="Z6" s="52"/>
      <c r="AA6" s="52"/>
    </row>
    <row r="7" spans="1:27" ht="14.45" customHeight="1" x14ac:dyDescent="0.2">
      <c r="E7" s="3"/>
      <c r="F7" s="3"/>
      <c r="G7" s="3"/>
      <c r="H7" s="3"/>
      <c r="I7" s="3"/>
      <c r="K7" s="51" t="s">
        <v>101</v>
      </c>
      <c r="L7" s="51"/>
      <c r="M7" s="51"/>
      <c r="N7" s="3"/>
      <c r="O7" s="51" t="s">
        <v>102</v>
      </c>
      <c r="P7" s="51"/>
      <c r="Q7" s="51"/>
      <c r="S7" s="3"/>
      <c r="T7" s="3"/>
      <c r="U7" s="3"/>
      <c r="V7" s="3"/>
      <c r="W7" s="3"/>
      <c r="X7" s="3"/>
      <c r="Y7" s="3"/>
      <c r="Z7" s="3"/>
      <c r="AA7" s="3"/>
    </row>
    <row r="8" spans="1:27" ht="14.45" customHeight="1" x14ac:dyDescent="0.2">
      <c r="A8" s="52" t="s">
        <v>103</v>
      </c>
      <c r="B8" s="52"/>
      <c r="D8" s="52" t="s">
        <v>104</v>
      </c>
      <c r="E8" s="52"/>
      <c r="G8" s="2" t="s">
        <v>14</v>
      </c>
      <c r="I8" s="2" t="s">
        <v>15</v>
      </c>
      <c r="K8" s="4" t="s">
        <v>13</v>
      </c>
      <c r="L8" s="3"/>
      <c r="M8" s="4" t="s">
        <v>14</v>
      </c>
      <c r="O8" s="4" t="s">
        <v>13</v>
      </c>
      <c r="P8" s="3"/>
      <c r="Q8" s="4" t="s">
        <v>16</v>
      </c>
      <c r="S8" s="2" t="s">
        <v>13</v>
      </c>
      <c r="U8" s="2" t="s">
        <v>105</v>
      </c>
      <c r="W8" s="2" t="s">
        <v>14</v>
      </c>
      <c r="Y8" s="2" t="s">
        <v>15</v>
      </c>
      <c r="AA8" s="2" t="s">
        <v>18</v>
      </c>
    </row>
    <row r="9" spans="1:27" ht="21.75" customHeight="1" x14ac:dyDescent="0.2">
      <c r="A9" s="53" t="s">
        <v>106</v>
      </c>
      <c r="B9" s="53"/>
      <c r="D9" s="54">
        <v>0</v>
      </c>
      <c r="E9" s="54"/>
      <c r="G9" s="17">
        <v>0</v>
      </c>
      <c r="I9" s="17">
        <v>0</v>
      </c>
      <c r="K9" s="17">
        <v>465724</v>
      </c>
      <c r="M9" s="17">
        <v>4999993033</v>
      </c>
      <c r="O9" s="17">
        <v>0</v>
      </c>
      <c r="Q9" s="17">
        <v>0</v>
      </c>
      <c r="S9" s="17">
        <v>465724</v>
      </c>
      <c r="U9" s="17">
        <v>10732</v>
      </c>
      <c r="W9" s="17">
        <v>4999993033</v>
      </c>
      <c r="Y9" s="17">
        <v>4996306900.1992998</v>
      </c>
      <c r="AA9" s="18">
        <v>0.09</v>
      </c>
    </row>
    <row r="10" spans="1:27" ht="21.75" customHeight="1" x14ac:dyDescent="0.2">
      <c r="A10" s="49" t="s">
        <v>97</v>
      </c>
      <c r="B10" s="49"/>
      <c r="D10" s="50">
        <v>0</v>
      </c>
      <c r="E10" s="50"/>
      <c r="G10" s="14">
        <v>0</v>
      </c>
      <c r="I10" s="14">
        <v>0</v>
      </c>
      <c r="K10" s="14">
        <v>465724</v>
      </c>
      <c r="M10" s="14">
        <v>4999993033</v>
      </c>
      <c r="O10" s="14">
        <v>0</v>
      </c>
      <c r="Q10" s="14">
        <v>0</v>
      </c>
      <c r="S10" s="14">
        <v>465724</v>
      </c>
      <c r="U10" s="14"/>
      <c r="W10" s="14">
        <v>4999993033</v>
      </c>
      <c r="Y10" s="14">
        <v>4996306900.1992998</v>
      </c>
      <c r="AA10" s="15">
        <v>0.09</v>
      </c>
    </row>
  </sheetData>
  <mergeCells count="15">
    <mergeCell ref="A1:AA1"/>
    <mergeCell ref="A2:AA2"/>
    <mergeCell ref="A3:AA3"/>
    <mergeCell ref="B5:AA5"/>
    <mergeCell ref="E6:I6"/>
    <mergeCell ref="K6:Q6"/>
    <mergeCell ref="S6:AA6"/>
    <mergeCell ref="A10:B10"/>
    <mergeCell ref="D10:E10"/>
    <mergeCell ref="K7:M7"/>
    <mergeCell ref="O7:Q7"/>
    <mergeCell ref="A8:B8"/>
    <mergeCell ref="D8:E8"/>
    <mergeCell ref="A9:B9"/>
    <mergeCell ref="D9:E9"/>
  </mergeCells>
  <pageMargins left="0.39" right="0.39" top="0.39" bottom="0.39" header="0" footer="0"/>
  <pageSetup paperSize="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2" tint="-9.9978637043366805E-2"/>
    <pageSetUpPr fitToPage="1"/>
  </sheetPr>
  <dimension ref="A1:M10"/>
  <sheetViews>
    <sheetView rightToLeft="1" workbookViewId="0">
      <selection activeCell="D12" sqref="D12"/>
    </sheetView>
  </sheetViews>
  <sheetFormatPr defaultRowHeight="12.75" x14ac:dyDescent="0.2"/>
  <cols>
    <col min="1" max="1" width="29.85546875" customWidth="1"/>
    <col min="2" max="2" width="1.28515625" customWidth="1"/>
    <col min="3" max="3" width="15.5703125" customWidth="1"/>
    <col min="4" max="4" width="1.28515625" customWidth="1"/>
    <col min="5" max="5" width="15.5703125" customWidth="1"/>
    <col min="6" max="6" width="1.28515625" customWidth="1"/>
    <col min="7" max="7" width="13" customWidth="1"/>
    <col min="8" max="8" width="1.28515625" customWidth="1"/>
    <col min="9" max="9" width="13" customWidth="1"/>
    <col min="10" max="10" width="1.28515625" customWidth="1"/>
    <col min="11" max="11" width="23.42578125" customWidth="1"/>
    <col min="12" max="12" width="1.28515625" customWidth="1"/>
    <col min="13" max="13" width="33.7109375" customWidth="1"/>
    <col min="14" max="14" width="0.28515625" customWidth="1"/>
  </cols>
  <sheetData>
    <row r="1" spans="1:13" ht="29.1" customHeight="1" x14ac:dyDescent="0.2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ht="21.75" customHeight="1" x14ac:dyDescent="0.2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3" ht="21.75" customHeight="1" x14ac:dyDescent="0.2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3" ht="14.45" customHeight="1" x14ac:dyDescent="0.2">
      <c r="A4" s="55" t="s">
        <v>107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</row>
    <row r="5" spans="1:13" ht="14.45" customHeight="1" x14ac:dyDescent="0.2">
      <c r="A5" s="55" t="s">
        <v>108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</row>
    <row r="6" spans="1:13" ht="14.45" customHeight="1" x14ac:dyDescent="0.2"/>
    <row r="7" spans="1:13" ht="14.45" customHeight="1" x14ac:dyDescent="0.2">
      <c r="C7" s="52" t="s">
        <v>9</v>
      </c>
      <c r="D7" s="52"/>
      <c r="E7" s="52"/>
      <c r="F7" s="52"/>
      <c r="G7" s="52"/>
      <c r="H7" s="52"/>
      <c r="I7" s="52"/>
      <c r="J7" s="52"/>
      <c r="K7" s="52"/>
      <c r="L7" s="52"/>
      <c r="M7" s="52"/>
    </row>
    <row r="8" spans="1:13" ht="14.45" customHeight="1" x14ac:dyDescent="0.2">
      <c r="A8" s="2" t="s">
        <v>109</v>
      </c>
      <c r="C8" s="4" t="s">
        <v>13</v>
      </c>
      <c r="D8" s="3"/>
      <c r="E8" s="4" t="s">
        <v>110</v>
      </c>
      <c r="F8" s="3"/>
      <c r="G8" s="4" t="s">
        <v>111</v>
      </c>
      <c r="H8" s="3"/>
      <c r="I8" s="4" t="s">
        <v>112</v>
      </c>
      <c r="J8" s="3"/>
      <c r="K8" s="4" t="s">
        <v>113</v>
      </c>
      <c r="L8" s="3"/>
      <c r="M8" s="4" t="s">
        <v>114</v>
      </c>
    </row>
    <row r="9" spans="1:13" ht="21.75" customHeight="1" x14ac:dyDescent="0.2">
      <c r="A9" s="16" t="s">
        <v>36</v>
      </c>
      <c r="C9" s="17">
        <v>1400000</v>
      </c>
      <c r="E9" s="17">
        <v>16330</v>
      </c>
      <c r="G9" s="17">
        <v>-20</v>
      </c>
      <c r="I9" s="18" t="s">
        <v>115</v>
      </c>
      <c r="K9" s="17">
        <v>18289600000</v>
      </c>
      <c r="M9" s="16" t="s">
        <v>319</v>
      </c>
    </row>
    <row r="10" spans="1:13" ht="21.75" customHeight="1" thickBot="1" x14ac:dyDescent="0.25">
      <c r="A10" s="13" t="s">
        <v>97</v>
      </c>
      <c r="C10" s="14">
        <v>1400000</v>
      </c>
      <c r="E10" s="14"/>
      <c r="G10" s="14"/>
      <c r="I10" s="14"/>
      <c r="K10" s="14">
        <v>18289600000</v>
      </c>
      <c r="M10" s="14"/>
    </row>
  </sheetData>
  <mergeCells count="6">
    <mergeCell ref="C7:M7"/>
    <mergeCell ref="A1:M1"/>
    <mergeCell ref="A2:M2"/>
    <mergeCell ref="A3:M3"/>
    <mergeCell ref="A4:M4"/>
    <mergeCell ref="A5:M5"/>
  </mergeCells>
  <pageMargins left="0.39" right="0.39" top="0.39" bottom="0.39" header="0" footer="0"/>
  <pageSetup paperSize="0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2" tint="-9.9978637043366805E-2"/>
    <pageSetUpPr fitToPage="1"/>
  </sheetPr>
  <dimension ref="A1:L21"/>
  <sheetViews>
    <sheetView rightToLeft="1" workbookViewId="0">
      <selection activeCell="F11" sqref="F11"/>
    </sheetView>
  </sheetViews>
  <sheetFormatPr defaultRowHeight="12.75" x14ac:dyDescent="0.2"/>
  <cols>
    <col min="1" max="1" width="6.28515625" bestFit="1" customWidth="1"/>
    <col min="2" max="2" width="35" customWidth="1"/>
    <col min="3" max="3" width="1.28515625" customWidth="1"/>
    <col min="4" max="4" width="16.140625" bestFit="1" customWidth="1"/>
    <col min="5" max="5" width="1.28515625" customWidth="1"/>
    <col min="6" max="6" width="17.85546875" bestFit="1" customWidth="1"/>
    <col min="7" max="7" width="1.28515625" customWidth="1"/>
    <col min="8" max="8" width="17.7109375" bestFit="1" customWidth="1"/>
    <col min="9" max="9" width="1.28515625" customWidth="1"/>
    <col min="10" max="10" width="16.140625" bestFit="1" customWidth="1"/>
    <col min="11" max="11" width="1.28515625" customWidth="1"/>
    <col min="12" max="12" width="18.85546875" bestFit="1" customWidth="1"/>
    <col min="13" max="13" width="0.28515625" customWidth="1"/>
  </cols>
  <sheetData>
    <row r="1" spans="1:12" ht="29.1" customHeight="1" x14ac:dyDescent="0.2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21.75" customHeight="1" x14ac:dyDescent="0.2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ht="21.75" customHeight="1" x14ac:dyDescent="0.2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1:12" ht="14.45" customHeight="1" x14ac:dyDescent="0.2"/>
    <row r="5" spans="1:12" ht="14.45" customHeight="1" x14ac:dyDescent="0.2">
      <c r="A5" s="1" t="s">
        <v>116</v>
      </c>
      <c r="B5" s="55" t="s">
        <v>117</v>
      </c>
      <c r="C5" s="55"/>
      <c r="D5" s="55"/>
      <c r="E5" s="55"/>
      <c r="F5" s="55"/>
      <c r="G5" s="55"/>
      <c r="H5" s="55"/>
      <c r="I5" s="55"/>
      <c r="J5" s="55"/>
      <c r="K5" s="55"/>
      <c r="L5" s="55"/>
    </row>
    <row r="6" spans="1:12" ht="21" x14ac:dyDescent="0.2">
      <c r="D6" s="2" t="s">
        <v>7</v>
      </c>
      <c r="F6" s="52" t="s">
        <v>8</v>
      </c>
      <c r="G6" s="52"/>
      <c r="H6" s="52"/>
      <c r="J6" s="2" t="s">
        <v>9</v>
      </c>
    </row>
    <row r="7" spans="1:12" ht="14.45" customHeight="1" x14ac:dyDescent="0.2">
      <c r="A7" s="52" t="s">
        <v>118</v>
      </c>
      <c r="B7" s="52"/>
      <c r="D7" s="2" t="s">
        <v>119</v>
      </c>
      <c r="F7" s="2" t="s">
        <v>120</v>
      </c>
      <c r="H7" s="2" t="s">
        <v>121</v>
      </c>
      <c r="J7" s="2" t="s">
        <v>119</v>
      </c>
      <c r="L7" s="2" t="s">
        <v>18</v>
      </c>
    </row>
    <row r="8" spans="1:12" ht="21.75" customHeight="1" x14ac:dyDescent="0.2">
      <c r="A8" s="56" t="s">
        <v>322</v>
      </c>
      <c r="B8" s="56"/>
      <c r="D8" s="6">
        <v>422575493002</v>
      </c>
      <c r="F8" s="6">
        <v>1133772312821</v>
      </c>
      <c r="H8" s="6">
        <v>1290148049360</v>
      </c>
      <c r="J8" s="6">
        <v>266199756463</v>
      </c>
      <c r="L8" s="59" t="s">
        <v>122</v>
      </c>
    </row>
    <row r="9" spans="1:12" ht="21.75" customHeight="1" x14ac:dyDescent="0.2">
      <c r="A9" s="57" t="s">
        <v>321</v>
      </c>
      <c r="B9" s="57"/>
      <c r="D9" s="9">
        <v>125000000000</v>
      </c>
      <c r="F9" s="9">
        <v>200000000000</v>
      </c>
      <c r="H9" s="9">
        <v>125000000000</v>
      </c>
      <c r="J9" s="9">
        <v>200000000000</v>
      </c>
      <c r="L9" s="60" t="s">
        <v>124</v>
      </c>
    </row>
    <row r="10" spans="1:12" ht="21.75" customHeight="1" x14ac:dyDescent="0.2">
      <c r="A10" s="57" t="s">
        <v>323</v>
      </c>
      <c r="B10" s="57"/>
      <c r="D10" s="9">
        <v>1034954626</v>
      </c>
      <c r="F10" s="9">
        <v>1169498527192</v>
      </c>
      <c r="H10" s="9">
        <v>1169498038124</v>
      </c>
      <c r="J10" s="9">
        <v>1035443694</v>
      </c>
      <c r="L10" s="60" t="s">
        <v>123</v>
      </c>
    </row>
    <row r="11" spans="1:12" ht="21.75" customHeight="1" thickBot="1" x14ac:dyDescent="0.25">
      <c r="A11" s="49" t="s">
        <v>97</v>
      </c>
      <c r="B11" s="49"/>
      <c r="D11" s="14">
        <f>SUM(D8:D10)</f>
        <v>548610447628</v>
      </c>
      <c r="F11" s="14">
        <f>SUM(F8:F10)</f>
        <v>2503270840013</v>
      </c>
      <c r="H11" s="14">
        <f>SUM(H8:H10)</f>
        <v>2584646087484</v>
      </c>
      <c r="J11" s="14">
        <f>SUM(J8:J10)</f>
        <v>467235200157</v>
      </c>
      <c r="L11" s="61">
        <f>8.21/100</f>
        <v>8.2100000000000006E-2</v>
      </c>
    </row>
    <row r="12" spans="1:12" ht="13.5" thickTop="1" x14ac:dyDescent="0.2"/>
    <row r="21" spans="3:3" x14ac:dyDescent="0.2">
      <c r="C21" s="32">
        <f t="shared" ref="C21:I21" si="0">C17-C11</f>
        <v>0</v>
      </c>
    </row>
  </sheetData>
  <mergeCells count="10">
    <mergeCell ref="A1:L1"/>
    <mergeCell ref="A2:L2"/>
    <mergeCell ref="A3:L3"/>
    <mergeCell ref="B5:L5"/>
    <mergeCell ref="F6:H6"/>
    <mergeCell ref="A11:B11"/>
    <mergeCell ref="A7:B7"/>
    <mergeCell ref="A8:B8"/>
    <mergeCell ref="A9:B9"/>
    <mergeCell ref="A10:B10"/>
  </mergeCells>
  <pageMargins left="0.39" right="0.39" top="0.39" bottom="0.39" header="0" footer="0"/>
  <pageSetup paperSize="0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2" tint="-9.9978637043366805E-2"/>
    <pageSetUpPr fitToPage="1"/>
  </sheetPr>
  <dimension ref="A1:J20"/>
  <sheetViews>
    <sheetView rightToLeft="1" workbookViewId="0">
      <selection activeCell="J15" sqref="J15"/>
    </sheetView>
  </sheetViews>
  <sheetFormatPr defaultRowHeight="12.75" x14ac:dyDescent="0.2"/>
  <cols>
    <col min="1" max="1" width="2.5703125" style="21" customWidth="1"/>
    <col min="2" max="2" width="53" style="21" customWidth="1"/>
    <col min="3" max="3" width="1.28515625" style="21" customWidth="1"/>
    <col min="4" max="4" width="11.7109375" style="21" customWidth="1"/>
    <col min="5" max="5" width="1.28515625" style="21" customWidth="1"/>
    <col min="6" max="6" width="22" style="21" customWidth="1"/>
    <col min="7" max="7" width="1.28515625" style="21" customWidth="1"/>
    <col min="8" max="8" width="15.5703125" style="21" customWidth="1"/>
    <col min="9" max="9" width="1.28515625" style="21" customWidth="1"/>
    <col min="10" max="10" width="19.42578125" style="21" customWidth="1"/>
    <col min="11" max="11" width="0.28515625" style="21" customWidth="1"/>
    <col min="12" max="16384" width="9.140625" style="21"/>
  </cols>
  <sheetData>
    <row r="1" spans="1:10" ht="29.1" customHeight="1" x14ac:dyDescent="0.2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21.75" customHeight="1" x14ac:dyDescent="0.2">
      <c r="A2" s="47" t="s">
        <v>125</v>
      </c>
      <c r="B2" s="47"/>
      <c r="C2" s="47"/>
      <c r="D2" s="47"/>
      <c r="E2" s="47"/>
      <c r="F2" s="47"/>
      <c r="G2" s="47"/>
      <c r="H2" s="47"/>
      <c r="I2" s="47"/>
      <c r="J2" s="47"/>
    </row>
    <row r="3" spans="1:10" ht="21.75" customHeight="1" x14ac:dyDescent="0.2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</row>
    <row r="4" spans="1:10" ht="14.45" customHeight="1" x14ac:dyDescent="0.2"/>
    <row r="5" spans="1:10" ht="29.1" customHeight="1" x14ac:dyDescent="0.2">
      <c r="A5" s="20" t="s">
        <v>126</v>
      </c>
      <c r="B5" s="48" t="s">
        <v>127</v>
      </c>
      <c r="C5" s="48"/>
      <c r="D5" s="48"/>
      <c r="E5" s="48"/>
      <c r="F5" s="48"/>
      <c r="G5" s="48"/>
      <c r="H5" s="48"/>
      <c r="I5" s="48"/>
      <c r="J5" s="48"/>
    </row>
    <row r="6" spans="1:10" ht="14.45" customHeight="1" x14ac:dyDescent="0.2"/>
    <row r="7" spans="1:10" ht="14.45" customHeight="1" x14ac:dyDescent="0.2">
      <c r="A7" s="45" t="s">
        <v>128</v>
      </c>
      <c r="B7" s="45"/>
      <c r="D7" s="22" t="s">
        <v>129</v>
      </c>
      <c r="F7" s="22" t="s">
        <v>119</v>
      </c>
      <c r="H7" s="22" t="s">
        <v>130</v>
      </c>
      <c r="J7" s="22" t="s">
        <v>131</v>
      </c>
    </row>
    <row r="8" spans="1:10" ht="21.75" customHeight="1" x14ac:dyDescent="0.2">
      <c r="A8" s="46" t="s">
        <v>132</v>
      </c>
      <c r="B8" s="46"/>
      <c r="D8" s="25" t="s">
        <v>133</v>
      </c>
      <c r="F8" s="25">
        <v>260712136566</v>
      </c>
      <c r="H8" s="25">
        <v>93.59</v>
      </c>
      <c r="J8" s="25">
        <v>4.58</v>
      </c>
    </row>
    <row r="9" spans="1:10" ht="21.75" customHeight="1" x14ac:dyDescent="0.2">
      <c r="A9" s="42" t="s">
        <v>134</v>
      </c>
      <c r="B9" s="42"/>
      <c r="D9" s="26" t="s">
        <v>135</v>
      </c>
      <c r="F9" s="26">
        <v>-3686132</v>
      </c>
      <c r="H9" s="26">
        <v>0</v>
      </c>
      <c r="J9" s="26">
        <v>0</v>
      </c>
    </row>
    <row r="10" spans="1:10" ht="21.75" customHeight="1" x14ac:dyDescent="0.2">
      <c r="A10" s="42" t="s">
        <v>137</v>
      </c>
      <c r="B10" s="42"/>
      <c r="D10" s="37" t="s">
        <v>136</v>
      </c>
      <c r="F10" s="26">
        <v>13368818067</v>
      </c>
      <c r="H10" s="26">
        <v>4.8</v>
      </c>
      <c r="J10" s="26">
        <v>0.23</v>
      </c>
    </row>
    <row r="11" spans="1:10" ht="21.75" customHeight="1" x14ac:dyDescent="0.2">
      <c r="A11" s="43" t="s">
        <v>139</v>
      </c>
      <c r="B11" s="43"/>
      <c r="D11" s="37" t="s">
        <v>138</v>
      </c>
      <c r="F11" s="27">
        <v>3128829879</v>
      </c>
      <c r="H11" s="27">
        <v>1.1200000000000001</v>
      </c>
      <c r="J11" s="27">
        <v>0.05</v>
      </c>
    </row>
    <row r="12" spans="1:10" ht="21.75" customHeight="1" x14ac:dyDescent="0.2">
      <c r="A12" s="41" t="s">
        <v>97</v>
      </c>
      <c r="B12" s="41"/>
      <c r="D12" s="30"/>
      <c r="F12" s="30">
        <f>SUM(F8:F11)</f>
        <v>277206098380</v>
      </c>
      <c r="H12" s="30">
        <v>99.51</v>
      </c>
      <c r="J12" s="30">
        <v>4.8600000000000003</v>
      </c>
    </row>
    <row r="16" spans="1:10" x14ac:dyDescent="0.2">
      <c r="F16"/>
    </row>
    <row r="17" spans="6:6" x14ac:dyDescent="0.2">
      <c r="F17"/>
    </row>
    <row r="18" spans="6:6" x14ac:dyDescent="0.2">
      <c r="F18"/>
    </row>
    <row r="19" spans="6:6" x14ac:dyDescent="0.2">
      <c r="F19"/>
    </row>
    <row r="20" spans="6:6" x14ac:dyDescent="0.2">
      <c r="F20"/>
    </row>
  </sheetData>
  <mergeCells count="10">
    <mergeCell ref="A1:J1"/>
    <mergeCell ref="A2:J2"/>
    <mergeCell ref="A3:J3"/>
    <mergeCell ref="B5:J5"/>
    <mergeCell ref="A7:B7"/>
    <mergeCell ref="A12:B12"/>
    <mergeCell ref="A8:B8"/>
    <mergeCell ref="A9:B9"/>
    <mergeCell ref="A10:B10"/>
    <mergeCell ref="A11:B11"/>
  </mergeCells>
  <pageMargins left="0.39" right="0.39" top="0.39" bottom="0.39" header="0" footer="0"/>
  <pageSetup paperSize="0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9.9978637043366805E-2"/>
    <pageSetUpPr fitToPage="1"/>
  </sheetPr>
  <dimension ref="A1:AA186"/>
  <sheetViews>
    <sheetView rightToLeft="1" workbookViewId="0">
      <selection activeCell="P176" sqref="P176"/>
    </sheetView>
  </sheetViews>
  <sheetFormatPr defaultRowHeight="12.75" x14ac:dyDescent="0.2"/>
  <cols>
    <col min="1" max="1" width="6.140625" style="21" bestFit="1" customWidth="1"/>
    <col min="2" max="2" width="25.140625" style="21" customWidth="1"/>
    <col min="3" max="3" width="1.28515625" style="21" customWidth="1"/>
    <col min="4" max="4" width="14.85546875" style="21" bestFit="1" customWidth="1"/>
    <col min="5" max="5" width="1.28515625" style="21" customWidth="1"/>
    <col min="6" max="6" width="18.140625" style="21" bestFit="1" customWidth="1"/>
    <col min="7" max="7" width="1.28515625" style="21" customWidth="1"/>
    <col min="8" max="8" width="16.140625" style="21" bestFit="1" customWidth="1"/>
    <col min="9" max="9" width="1.28515625" style="21" customWidth="1"/>
    <col min="10" max="10" width="16.42578125" style="21" bestFit="1" customWidth="1"/>
    <col min="11" max="11" width="1.28515625" style="21" customWidth="1"/>
    <col min="12" max="12" width="17.42578125" style="21" bestFit="1" customWidth="1"/>
    <col min="13" max="13" width="1.28515625" style="21" customWidth="1"/>
    <col min="14" max="14" width="16.85546875" style="21" bestFit="1" customWidth="1"/>
    <col min="15" max="15" width="1.28515625" style="21" customWidth="1"/>
    <col min="16" max="16" width="20.85546875" style="21" customWidth="1"/>
    <col min="17" max="17" width="1.28515625" style="21" customWidth="1"/>
    <col min="18" max="18" width="16.85546875" style="21" bestFit="1" customWidth="1"/>
    <col min="19" max="19" width="1.28515625" style="21" customWidth="1"/>
    <col min="20" max="20" width="18.7109375" style="21" bestFit="1" customWidth="1"/>
    <col min="21" max="21" width="1.28515625" style="21" customWidth="1"/>
    <col min="22" max="22" width="17.42578125" style="21" bestFit="1" customWidth="1"/>
    <col min="23" max="23" width="0.28515625" style="21" customWidth="1"/>
    <col min="24" max="16384" width="9.140625" style="21"/>
  </cols>
  <sheetData>
    <row r="1" spans="1:22" ht="29.1" customHeight="1" x14ac:dyDescent="0.2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</row>
    <row r="2" spans="1:22" ht="21.75" customHeight="1" x14ac:dyDescent="0.2">
      <c r="A2" s="47" t="s">
        <v>125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</row>
    <row r="3" spans="1:22" ht="21.75" customHeight="1" x14ac:dyDescent="0.2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</row>
    <row r="4" spans="1:22" ht="14.45" customHeight="1" x14ac:dyDescent="0.2"/>
    <row r="5" spans="1:22" ht="14.45" customHeight="1" x14ac:dyDescent="0.2">
      <c r="A5" s="20" t="s">
        <v>140</v>
      </c>
      <c r="B5" s="48" t="s">
        <v>141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</row>
    <row r="6" spans="1:22" ht="14.45" customHeight="1" x14ac:dyDescent="0.2">
      <c r="D6" s="45" t="s">
        <v>142</v>
      </c>
      <c r="E6" s="45"/>
      <c r="F6" s="45"/>
      <c r="G6" s="45"/>
      <c r="H6" s="45"/>
      <c r="I6" s="45"/>
      <c r="J6" s="45"/>
      <c r="K6" s="45"/>
      <c r="L6" s="45"/>
      <c r="N6" s="45" t="s">
        <v>143</v>
      </c>
      <c r="O6" s="45"/>
      <c r="P6" s="45"/>
      <c r="Q6" s="45"/>
      <c r="R6" s="45"/>
      <c r="S6" s="45"/>
      <c r="T6" s="45"/>
      <c r="U6" s="45"/>
      <c r="V6" s="45"/>
    </row>
    <row r="7" spans="1:22" ht="14.45" customHeight="1" x14ac:dyDescent="0.2">
      <c r="D7" s="23"/>
      <c r="E7" s="23"/>
      <c r="F7" s="23"/>
      <c r="G7" s="23"/>
      <c r="H7" s="23"/>
      <c r="I7" s="23"/>
      <c r="J7" s="44" t="s">
        <v>97</v>
      </c>
      <c r="K7" s="44"/>
      <c r="L7" s="44"/>
      <c r="N7" s="23"/>
      <c r="O7" s="23"/>
      <c r="P7" s="23"/>
      <c r="Q7" s="23"/>
      <c r="R7" s="23"/>
      <c r="S7" s="23"/>
      <c r="T7" s="44" t="s">
        <v>97</v>
      </c>
      <c r="U7" s="44"/>
      <c r="V7" s="44"/>
    </row>
    <row r="8" spans="1:22" ht="14.45" customHeight="1" x14ac:dyDescent="0.2">
      <c r="A8" s="45" t="s">
        <v>144</v>
      </c>
      <c r="B8" s="45"/>
      <c r="D8" s="22" t="s">
        <v>145</v>
      </c>
      <c r="F8" s="22" t="s">
        <v>146</v>
      </c>
      <c r="H8" s="22" t="s">
        <v>147</v>
      </c>
      <c r="J8" s="24" t="s">
        <v>119</v>
      </c>
      <c r="K8" s="23"/>
      <c r="L8" s="24" t="s">
        <v>130</v>
      </c>
      <c r="N8" s="22" t="s">
        <v>145</v>
      </c>
      <c r="P8" s="22" t="s">
        <v>146</v>
      </c>
      <c r="R8" s="22" t="s">
        <v>147</v>
      </c>
      <c r="T8" s="24" t="s">
        <v>119</v>
      </c>
      <c r="U8" s="23"/>
      <c r="V8" s="24" t="s">
        <v>130</v>
      </c>
    </row>
    <row r="9" spans="1:22" ht="21.75" customHeight="1" x14ac:dyDescent="0.2">
      <c r="A9" s="46" t="s">
        <v>61</v>
      </c>
      <c r="B9" s="46"/>
      <c r="D9" s="25">
        <v>0</v>
      </c>
      <c r="F9" s="25">
        <v>-147592252</v>
      </c>
      <c r="H9" s="25">
        <v>-922411966</v>
      </c>
      <c r="J9" s="25">
        <v>-1070004218</v>
      </c>
      <c r="L9" s="25">
        <v>-0.38</v>
      </c>
      <c r="N9" s="25">
        <v>359217569</v>
      </c>
      <c r="P9" s="25">
        <v>-4071603259</v>
      </c>
      <c r="R9" s="25">
        <v>-1608802775</v>
      </c>
      <c r="T9" s="25">
        <v>-5321188465</v>
      </c>
      <c r="V9" s="25">
        <v>-0.33</v>
      </c>
    </row>
    <row r="10" spans="1:22" ht="21.75" customHeight="1" x14ac:dyDescent="0.2">
      <c r="A10" s="42" t="s">
        <v>95</v>
      </c>
      <c r="B10" s="42"/>
      <c r="D10" s="26">
        <v>0</v>
      </c>
      <c r="F10" s="26">
        <v>558147434</v>
      </c>
      <c r="H10" s="26">
        <v>831775905</v>
      </c>
      <c r="J10" s="26">
        <v>1389923339</v>
      </c>
      <c r="L10" s="26">
        <v>0.5</v>
      </c>
      <c r="N10" s="26">
        <v>0</v>
      </c>
      <c r="P10" s="26">
        <v>558147434</v>
      </c>
      <c r="R10" s="26">
        <v>831775905</v>
      </c>
      <c r="T10" s="26">
        <v>1389923339</v>
      </c>
      <c r="V10" s="26">
        <v>0.09</v>
      </c>
    </row>
    <row r="11" spans="1:22" ht="21.75" customHeight="1" x14ac:dyDescent="0.2">
      <c r="A11" s="42" t="s">
        <v>87</v>
      </c>
      <c r="B11" s="42"/>
      <c r="D11" s="26">
        <v>0</v>
      </c>
      <c r="F11" s="26">
        <v>7534839862</v>
      </c>
      <c r="H11" s="26">
        <v>-1822213329</v>
      </c>
      <c r="J11" s="26">
        <v>5712626533</v>
      </c>
      <c r="L11" s="26">
        <v>2.0499999999999998</v>
      </c>
      <c r="N11" s="26">
        <v>517351752</v>
      </c>
      <c r="P11" s="26">
        <v>294722169</v>
      </c>
      <c r="R11" s="26">
        <v>-1822213329</v>
      </c>
      <c r="T11" s="26">
        <v>-1010139408</v>
      </c>
      <c r="V11" s="26">
        <v>-0.06</v>
      </c>
    </row>
    <row r="12" spans="1:22" ht="21.75" customHeight="1" x14ac:dyDescent="0.2">
      <c r="A12" s="42" t="s">
        <v>79</v>
      </c>
      <c r="B12" s="42"/>
      <c r="D12" s="26">
        <v>0</v>
      </c>
      <c r="F12" s="26">
        <v>0</v>
      </c>
      <c r="H12" s="26">
        <v>1442465378</v>
      </c>
      <c r="J12" s="26">
        <v>1442465378</v>
      </c>
      <c r="L12" s="26">
        <v>0.52</v>
      </c>
      <c r="N12" s="26">
        <v>10838415800</v>
      </c>
      <c r="P12" s="26">
        <v>0</v>
      </c>
      <c r="R12" s="26">
        <v>-2732520044</v>
      </c>
      <c r="T12" s="26">
        <v>8105895756</v>
      </c>
      <c r="V12" s="26">
        <v>0.5</v>
      </c>
    </row>
    <row r="13" spans="1:22" ht="21.75" customHeight="1" x14ac:dyDescent="0.2">
      <c r="A13" s="42" t="s">
        <v>78</v>
      </c>
      <c r="B13" s="42"/>
      <c r="D13" s="26">
        <v>0</v>
      </c>
      <c r="F13" s="26">
        <v>0</v>
      </c>
      <c r="H13" s="26">
        <v>-2689263576</v>
      </c>
      <c r="J13" s="26">
        <v>-2689263576</v>
      </c>
      <c r="L13" s="26">
        <v>-0.97</v>
      </c>
      <c r="N13" s="26">
        <v>0</v>
      </c>
      <c r="P13" s="26">
        <v>0</v>
      </c>
      <c r="R13" s="26">
        <v>-2689263576</v>
      </c>
      <c r="T13" s="26">
        <v>-2689263576</v>
      </c>
      <c r="V13" s="26">
        <v>-0.17</v>
      </c>
    </row>
    <row r="14" spans="1:22" ht="21.75" customHeight="1" x14ac:dyDescent="0.2">
      <c r="A14" s="42" t="s">
        <v>66</v>
      </c>
      <c r="B14" s="42"/>
      <c r="D14" s="26">
        <v>0</v>
      </c>
      <c r="F14" s="26">
        <v>0</v>
      </c>
      <c r="H14" s="26">
        <v>-1848282757</v>
      </c>
      <c r="J14" s="26">
        <v>-1848282757</v>
      </c>
      <c r="L14" s="26">
        <v>-0.66</v>
      </c>
      <c r="N14" s="26">
        <v>140000000</v>
      </c>
      <c r="P14" s="26">
        <v>0</v>
      </c>
      <c r="R14" s="26">
        <v>-1848282757</v>
      </c>
      <c r="T14" s="26">
        <v>-1708282757</v>
      </c>
      <c r="V14" s="26">
        <v>-0.11</v>
      </c>
    </row>
    <row r="15" spans="1:22" ht="21.75" customHeight="1" x14ac:dyDescent="0.2">
      <c r="A15" s="42" t="s">
        <v>59</v>
      </c>
      <c r="B15" s="42"/>
      <c r="D15" s="26">
        <v>0</v>
      </c>
      <c r="F15" s="26">
        <v>0</v>
      </c>
      <c r="H15" s="26">
        <v>265267849</v>
      </c>
      <c r="J15" s="26">
        <v>265267849</v>
      </c>
      <c r="L15" s="26">
        <v>0.1</v>
      </c>
      <c r="N15" s="26">
        <v>0</v>
      </c>
      <c r="P15" s="26">
        <v>0</v>
      </c>
      <c r="R15" s="26">
        <v>265267849</v>
      </c>
      <c r="T15" s="26">
        <v>265267849</v>
      </c>
      <c r="V15" s="26">
        <v>0.02</v>
      </c>
    </row>
    <row r="16" spans="1:22" ht="21.75" customHeight="1" x14ac:dyDescent="0.2">
      <c r="A16" s="42" t="s">
        <v>32</v>
      </c>
      <c r="B16" s="42"/>
      <c r="D16" s="26">
        <v>0</v>
      </c>
      <c r="F16" s="26">
        <v>26786860658</v>
      </c>
      <c r="H16" s="26">
        <v>9028257057</v>
      </c>
      <c r="J16" s="26">
        <v>35815117715</v>
      </c>
      <c r="L16" s="26">
        <v>12.86</v>
      </c>
      <c r="N16" s="26">
        <v>9236541382</v>
      </c>
      <c r="P16" s="26">
        <v>54310662829</v>
      </c>
      <c r="R16" s="26">
        <v>19441399636</v>
      </c>
      <c r="T16" s="26">
        <v>82988603847</v>
      </c>
      <c r="V16" s="26">
        <v>5.16</v>
      </c>
    </row>
    <row r="17" spans="1:22" ht="21.75" customHeight="1" x14ac:dyDescent="0.2">
      <c r="A17" s="42" t="s">
        <v>58</v>
      </c>
      <c r="B17" s="42"/>
      <c r="D17" s="26">
        <v>0</v>
      </c>
      <c r="F17" s="26">
        <v>0</v>
      </c>
      <c r="H17" s="26">
        <v>413</v>
      </c>
      <c r="J17" s="26">
        <v>413</v>
      </c>
      <c r="L17" s="26">
        <v>0</v>
      </c>
      <c r="N17" s="26">
        <v>5528735610</v>
      </c>
      <c r="P17" s="26">
        <v>0</v>
      </c>
      <c r="R17" s="26">
        <v>15355869001</v>
      </c>
      <c r="T17" s="26">
        <v>20884604611</v>
      </c>
      <c r="V17" s="26">
        <v>1.3</v>
      </c>
    </row>
    <row r="18" spans="1:22" ht="21.75" customHeight="1" x14ac:dyDescent="0.2">
      <c r="A18" s="42" t="s">
        <v>86</v>
      </c>
      <c r="B18" s="42"/>
      <c r="D18" s="26">
        <v>0</v>
      </c>
      <c r="F18" s="26">
        <v>152517634</v>
      </c>
      <c r="H18" s="26">
        <v>-468661433</v>
      </c>
      <c r="J18" s="26">
        <v>-316143799</v>
      </c>
      <c r="L18" s="26">
        <v>-0.11</v>
      </c>
      <c r="N18" s="26">
        <v>768804667</v>
      </c>
      <c r="P18" s="26">
        <v>-1012417713</v>
      </c>
      <c r="R18" s="26">
        <v>113350426</v>
      </c>
      <c r="T18" s="26">
        <v>-130262620</v>
      </c>
      <c r="V18" s="26">
        <v>-0.01</v>
      </c>
    </row>
    <row r="19" spans="1:22" ht="21.75" customHeight="1" x14ac:dyDescent="0.2">
      <c r="A19" s="42" t="s">
        <v>23</v>
      </c>
      <c r="B19" s="42"/>
      <c r="D19" s="26">
        <v>0</v>
      </c>
      <c r="F19" s="26">
        <v>-42556437177</v>
      </c>
      <c r="H19" s="26">
        <v>8609247833</v>
      </c>
      <c r="J19" s="26">
        <v>-33947189344</v>
      </c>
      <c r="L19" s="26">
        <v>-12.19</v>
      </c>
      <c r="N19" s="26">
        <v>14890690890</v>
      </c>
      <c r="P19" s="26">
        <v>11983634299</v>
      </c>
      <c r="R19" s="26">
        <v>31923949311</v>
      </c>
      <c r="T19" s="26">
        <v>58798274500</v>
      </c>
      <c r="V19" s="26">
        <v>3.65</v>
      </c>
    </row>
    <row r="20" spans="1:22" ht="21.75" customHeight="1" x14ac:dyDescent="0.2">
      <c r="A20" s="42" t="s">
        <v>53</v>
      </c>
      <c r="B20" s="42"/>
      <c r="D20" s="26">
        <v>0</v>
      </c>
      <c r="F20" s="26">
        <v>8205235467</v>
      </c>
      <c r="H20" s="26">
        <v>-846000967</v>
      </c>
      <c r="J20" s="26">
        <v>7359234500</v>
      </c>
      <c r="L20" s="26">
        <v>2.64</v>
      </c>
      <c r="N20" s="26">
        <v>3523022775</v>
      </c>
      <c r="P20" s="26">
        <v>-1978064525</v>
      </c>
      <c r="R20" s="26">
        <v>-2526453702</v>
      </c>
      <c r="T20" s="26">
        <v>-981495452</v>
      </c>
      <c r="V20" s="26">
        <v>-0.06</v>
      </c>
    </row>
    <row r="21" spans="1:22" ht="21.75" customHeight="1" x14ac:dyDescent="0.2">
      <c r="A21" s="42" t="s">
        <v>83</v>
      </c>
      <c r="B21" s="42"/>
      <c r="D21" s="26">
        <v>0</v>
      </c>
      <c r="F21" s="26">
        <v>-7079964736</v>
      </c>
      <c r="H21" s="26">
        <v>-1659361479</v>
      </c>
      <c r="J21" s="26">
        <v>-8739326215</v>
      </c>
      <c r="L21" s="26">
        <v>-3.14</v>
      </c>
      <c r="N21" s="26">
        <v>6010422473</v>
      </c>
      <c r="P21" s="26">
        <v>-5709959445</v>
      </c>
      <c r="R21" s="26">
        <v>-1773194307</v>
      </c>
      <c r="T21" s="26">
        <v>-1472731279</v>
      </c>
      <c r="V21" s="26">
        <v>-0.09</v>
      </c>
    </row>
    <row r="22" spans="1:22" ht="21.75" customHeight="1" x14ac:dyDescent="0.2">
      <c r="A22" s="42" t="s">
        <v>96</v>
      </c>
      <c r="B22" s="42"/>
      <c r="D22" s="26">
        <v>0</v>
      </c>
      <c r="F22" s="26">
        <v>0</v>
      </c>
      <c r="H22" s="26">
        <v>445259263</v>
      </c>
      <c r="J22" s="26">
        <v>445259263</v>
      </c>
      <c r="L22" s="26">
        <v>0.16</v>
      </c>
      <c r="N22" s="26">
        <v>0</v>
      </c>
      <c r="P22" s="26">
        <v>0</v>
      </c>
      <c r="R22" s="26">
        <v>445259263</v>
      </c>
      <c r="T22" s="26">
        <v>445259263</v>
      </c>
      <c r="V22" s="26">
        <v>0.03</v>
      </c>
    </row>
    <row r="23" spans="1:22" ht="21.75" customHeight="1" x14ac:dyDescent="0.2">
      <c r="A23" s="42" t="s">
        <v>50</v>
      </c>
      <c r="B23" s="42"/>
      <c r="D23" s="26">
        <v>0</v>
      </c>
      <c r="F23" s="26">
        <v>2360577743</v>
      </c>
      <c r="H23" s="26">
        <v>-11066578110</v>
      </c>
      <c r="J23" s="26">
        <v>-8706000367</v>
      </c>
      <c r="L23" s="26">
        <v>-3.13</v>
      </c>
      <c r="N23" s="26">
        <v>4906418250</v>
      </c>
      <c r="P23" s="26">
        <v>-7704374787</v>
      </c>
      <c r="R23" s="26">
        <v>-9561741209</v>
      </c>
      <c r="T23" s="26">
        <v>-12359697746</v>
      </c>
      <c r="V23" s="26">
        <v>-0.77</v>
      </c>
    </row>
    <row r="24" spans="1:22" ht="21.75" customHeight="1" x14ac:dyDescent="0.2">
      <c r="A24" s="42" t="s">
        <v>43</v>
      </c>
      <c r="B24" s="42"/>
      <c r="D24" s="26">
        <v>0</v>
      </c>
      <c r="F24" s="26">
        <v>-3175371463</v>
      </c>
      <c r="H24" s="26">
        <v>-1124902765</v>
      </c>
      <c r="J24" s="26">
        <v>-4300274228</v>
      </c>
      <c r="L24" s="26">
        <v>-1.54</v>
      </c>
      <c r="N24" s="26">
        <v>1147831000</v>
      </c>
      <c r="P24" s="26">
        <v>-2057330918</v>
      </c>
      <c r="R24" s="26">
        <v>-1124902765</v>
      </c>
      <c r="T24" s="26">
        <v>-2034402683</v>
      </c>
      <c r="V24" s="26">
        <v>-0.13</v>
      </c>
    </row>
    <row r="25" spans="1:22" ht="21.75" customHeight="1" x14ac:dyDescent="0.2">
      <c r="A25" s="42" t="s">
        <v>22</v>
      </c>
      <c r="B25" s="42"/>
      <c r="D25" s="26">
        <v>0</v>
      </c>
      <c r="F25" s="26">
        <v>0</v>
      </c>
      <c r="H25" s="26">
        <v>-2085</v>
      </c>
      <c r="J25" s="26">
        <v>-2085</v>
      </c>
      <c r="L25" s="26">
        <v>0</v>
      </c>
      <c r="N25" s="26">
        <v>7596520730</v>
      </c>
      <c r="P25" s="26">
        <v>0</v>
      </c>
      <c r="R25" s="26">
        <v>3093213487</v>
      </c>
      <c r="T25" s="26">
        <v>10689734217</v>
      </c>
      <c r="V25" s="26">
        <v>0.66</v>
      </c>
    </row>
    <row r="26" spans="1:22" ht="21.75" customHeight="1" x14ac:dyDescent="0.2">
      <c r="A26" s="42" t="s">
        <v>72</v>
      </c>
      <c r="B26" s="42"/>
      <c r="D26" s="26">
        <v>0</v>
      </c>
      <c r="F26" s="26">
        <v>4045221127</v>
      </c>
      <c r="H26" s="26">
        <v>-815497023</v>
      </c>
      <c r="J26" s="26">
        <v>3229724104</v>
      </c>
      <c r="L26" s="26">
        <v>1.1599999999999999</v>
      </c>
      <c r="N26" s="26">
        <v>2910000000</v>
      </c>
      <c r="P26" s="26">
        <v>-2475682430</v>
      </c>
      <c r="R26" s="26">
        <v>-4862220826</v>
      </c>
      <c r="T26" s="26">
        <v>-4427903256</v>
      </c>
      <c r="V26" s="26">
        <v>-0.28000000000000003</v>
      </c>
    </row>
    <row r="27" spans="1:22" ht="21.75" customHeight="1" x14ac:dyDescent="0.2">
      <c r="A27" s="42" t="s">
        <v>34</v>
      </c>
      <c r="B27" s="42"/>
      <c r="D27" s="26">
        <v>0</v>
      </c>
      <c r="F27" s="26">
        <v>-3303586402</v>
      </c>
      <c r="H27" s="26">
        <v>4053926852</v>
      </c>
      <c r="J27" s="26">
        <v>750340450</v>
      </c>
      <c r="L27" s="26">
        <v>0.27</v>
      </c>
      <c r="N27" s="26">
        <v>0</v>
      </c>
      <c r="P27" s="26">
        <v>4739544397</v>
      </c>
      <c r="R27" s="26">
        <v>8333622303</v>
      </c>
      <c r="T27" s="26">
        <v>13073166700</v>
      </c>
      <c r="V27" s="26">
        <v>0.81</v>
      </c>
    </row>
    <row r="28" spans="1:22" ht="21.75" customHeight="1" x14ac:dyDescent="0.2">
      <c r="A28" s="42" t="s">
        <v>52</v>
      </c>
      <c r="B28" s="42"/>
      <c r="D28" s="26">
        <v>0</v>
      </c>
      <c r="F28" s="26">
        <v>0</v>
      </c>
      <c r="H28" s="26">
        <v>10850706021</v>
      </c>
      <c r="J28" s="26">
        <v>10850706021</v>
      </c>
      <c r="L28" s="26">
        <v>3.9</v>
      </c>
      <c r="N28" s="26">
        <v>5728049280</v>
      </c>
      <c r="P28" s="26">
        <v>0</v>
      </c>
      <c r="R28" s="26">
        <v>11562026763</v>
      </c>
      <c r="T28" s="26">
        <v>17290076043</v>
      </c>
      <c r="V28" s="26">
        <v>1.07</v>
      </c>
    </row>
    <row r="29" spans="1:22" ht="21.75" customHeight="1" x14ac:dyDescent="0.2">
      <c r="A29" s="42" t="s">
        <v>51</v>
      </c>
      <c r="B29" s="42"/>
      <c r="D29" s="26">
        <v>0</v>
      </c>
      <c r="F29" s="26">
        <v>-4185627740</v>
      </c>
      <c r="H29" s="26">
        <v>1274961485</v>
      </c>
      <c r="J29" s="26">
        <v>-2910666255</v>
      </c>
      <c r="L29" s="26">
        <v>-1.04</v>
      </c>
      <c r="N29" s="26">
        <v>8912601920</v>
      </c>
      <c r="P29" s="26">
        <v>739761478</v>
      </c>
      <c r="R29" s="26">
        <v>660920211</v>
      </c>
      <c r="T29" s="26">
        <v>10313283609</v>
      </c>
      <c r="V29" s="26">
        <v>0.64</v>
      </c>
    </row>
    <row r="30" spans="1:22" ht="21.75" customHeight="1" x14ac:dyDescent="0.2">
      <c r="A30" s="42" t="s">
        <v>89</v>
      </c>
      <c r="B30" s="42"/>
      <c r="D30" s="26">
        <v>0</v>
      </c>
      <c r="F30" s="26">
        <v>29168975160</v>
      </c>
      <c r="H30" s="26">
        <v>2065573123</v>
      </c>
      <c r="J30" s="26">
        <v>31234548283</v>
      </c>
      <c r="L30" s="26">
        <v>11.21</v>
      </c>
      <c r="N30" s="26">
        <v>12982186700</v>
      </c>
      <c r="P30" s="26">
        <v>31997260595</v>
      </c>
      <c r="R30" s="26">
        <v>5236304566</v>
      </c>
      <c r="T30" s="26">
        <v>50215751861</v>
      </c>
      <c r="V30" s="26">
        <v>3.12</v>
      </c>
    </row>
    <row r="31" spans="1:22" ht="21.75" customHeight="1" x14ac:dyDescent="0.2">
      <c r="A31" s="42" t="s">
        <v>19</v>
      </c>
      <c r="B31" s="42"/>
      <c r="D31" s="26">
        <v>0</v>
      </c>
      <c r="F31" s="26">
        <v>5429955227</v>
      </c>
      <c r="H31" s="26">
        <v>754419090</v>
      </c>
      <c r="J31" s="26">
        <v>6184374317</v>
      </c>
      <c r="L31" s="26">
        <v>2.2200000000000002</v>
      </c>
      <c r="N31" s="26">
        <v>10424236500</v>
      </c>
      <c r="P31" s="26">
        <v>18991397238</v>
      </c>
      <c r="R31" s="26">
        <v>204003152</v>
      </c>
      <c r="T31" s="26">
        <v>29619636890</v>
      </c>
      <c r="V31" s="26">
        <v>1.84</v>
      </c>
    </row>
    <row r="32" spans="1:22" ht="21.75" customHeight="1" x14ac:dyDescent="0.2">
      <c r="A32" s="42" t="s">
        <v>25</v>
      </c>
      <c r="B32" s="42"/>
      <c r="D32" s="26">
        <v>0</v>
      </c>
      <c r="F32" s="26">
        <v>1660388474</v>
      </c>
      <c r="H32" s="26">
        <v>10433568250</v>
      </c>
      <c r="J32" s="26">
        <v>12093956724</v>
      </c>
      <c r="L32" s="26">
        <v>4.34</v>
      </c>
      <c r="N32" s="26">
        <v>8776857840</v>
      </c>
      <c r="P32" s="26">
        <v>57526583667</v>
      </c>
      <c r="R32" s="26">
        <v>51471505911</v>
      </c>
      <c r="T32" s="26">
        <v>117774947418</v>
      </c>
      <c r="V32" s="26">
        <v>7.32</v>
      </c>
    </row>
    <row r="33" spans="1:22" ht="21.75" customHeight="1" x14ac:dyDescent="0.2">
      <c r="A33" s="42" t="s">
        <v>35</v>
      </c>
      <c r="B33" s="42"/>
      <c r="D33" s="26">
        <v>0</v>
      </c>
      <c r="F33" s="26">
        <v>7052096267</v>
      </c>
      <c r="H33" s="26">
        <v>2681373972</v>
      </c>
      <c r="J33" s="26">
        <v>9733470239</v>
      </c>
      <c r="L33" s="26">
        <v>3.49</v>
      </c>
      <c r="N33" s="26">
        <v>10024404075</v>
      </c>
      <c r="P33" s="26">
        <v>24133433303</v>
      </c>
      <c r="R33" s="26">
        <v>16723371417</v>
      </c>
      <c r="T33" s="26">
        <v>50881208795</v>
      </c>
      <c r="V33" s="26">
        <v>3.16</v>
      </c>
    </row>
    <row r="34" spans="1:22" ht="21.75" customHeight="1" x14ac:dyDescent="0.2">
      <c r="A34" s="42" t="s">
        <v>60</v>
      </c>
      <c r="B34" s="42"/>
      <c r="D34" s="26">
        <v>0</v>
      </c>
      <c r="F34" s="26">
        <v>23181502154</v>
      </c>
      <c r="H34" s="26">
        <v>-3271569308</v>
      </c>
      <c r="J34" s="26">
        <v>19909932846</v>
      </c>
      <c r="L34" s="26">
        <v>7.15</v>
      </c>
      <c r="N34" s="26">
        <v>31612943100</v>
      </c>
      <c r="P34" s="26">
        <v>-35382747099</v>
      </c>
      <c r="R34" s="26">
        <v>-25140879153</v>
      </c>
      <c r="T34" s="26">
        <v>-28910683152</v>
      </c>
      <c r="V34" s="26">
        <v>-1.8</v>
      </c>
    </row>
    <row r="35" spans="1:22" ht="21.75" customHeight="1" x14ac:dyDescent="0.2">
      <c r="A35" s="42" t="s">
        <v>20</v>
      </c>
      <c r="B35" s="42"/>
      <c r="D35" s="26">
        <v>0</v>
      </c>
      <c r="F35" s="26">
        <v>-2339486796</v>
      </c>
      <c r="H35" s="26">
        <v>2204524034</v>
      </c>
      <c r="J35" s="26">
        <v>-134962762</v>
      </c>
      <c r="L35" s="26">
        <v>-0.05</v>
      </c>
      <c r="N35" s="26">
        <v>565085700</v>
      </c>
      <c r="P35" s="26">
        <v>5951999963</v>
      </c>
      <c r="R35" s="26">
        <v>4304698087</v>
      </c>
      <c r="T35" s="26">
        <v>10821783750</v>
      </c>
      <c r="V35" s="26">
        <v>0.67</v>
      </c>
    </row>
    <row r="36" spans="1:22" ht="21.75" customHeight="1" x14ac:dyDescent="0.2">
      <c r="A36" s="42" t="s">
        <v>92</v>
      </c>
      <c r="B36" s="42"/>
      <c r="D36" s="26">
        <v>0</v>
      </c>
      <c r="F36" s="26">
        <v>28369922793</v>
      </c>
      <c r="H36" s="26">
        <v>14526079151</v>
      </c>
      <c r="J36" s="26">
        <v>42896001944</v>
      </c>
      <c r="L36" s="26">
        <v>15.4</v>
      </c>
      <c r="N36" s="26">
        <v>0</v>
      </c>
      <c r="P36" s="26">
        <v>39845090296</v>
      </c>
      <c r="R36" s="26">
        <v>15608252067</v>
      </c>
      <c r="T36" s="26">
        <v>55453342363</v>
      </c>
      <c r="V36" s="26">
        <v>3.45</v>
      </c>
    </row>
    <row r="37" spans="1:22" ht="21.75" customHeight="1" x14ac:dyDescent="0.2">
      <c r="A37" s="42" t="s">
        <v>84</v>
      </c>
      <c r="B37" s="42"/>
      <c r="D37" s="26">
        <v>0</v>
      </c>
      <c r="F37" s="26">
        <v>-2835289642</v>
      </c>
      <c r="H37" s="26">
        <v>6340888537</v>
      </c>
      <c r="J37" s="26">
        <v>3505598895</v>
      </c>
      <c r="L37" s="26">
        <v>1.26</v>
      </c>
      <c r="N37" s="26">
        <v>5665000000</v>
      </c>
      <c r="P37" s="26">
        <v>25780282536</v>
      </c>
      <c r="R37" s="26">
        <v>9552802762</v>
      </c>
      <c r="T37" s="26">
        <v>40998085298</v>
      </c>
      <c r="V37" s="26">
        <v>2.5499999999999998</v>
      </c>
    </row>
    <row r="38" spans="1:22" ht="21.75" customHeight="1" x14ac:dyDescent="0.2">
      <c r="A38" s="42" t="s">
        <v>28</v>
      </c>
      <c r="B38" s="42"/>
      <c r="D38" s="26">
        <v>0</v>
      </c>
      <c r="F38" s="26">
        <v>2731594777</v>
      </c>
      <c r="H38" s="26">
        <v>4993078614</v>
      </c>
      <c r="J38" s="26">
        <v>7724673391</v>
      </c>
      <c r="L38" s="26">
        <v>2.77</v>
      </c>
      <c r="N38" s="26">
        <v>5221991070</v>
      </c>
      <c r="P38" s="26">
        <v>999205567</v>
      </c>
      <c r="R38" s="26">
        <v>-23644943282</v>
      </c>
      <c r="T38" s="26">
        <v>-17423746645</v>
      </c>
      <c r="V38" s="26">
        <v>-1.08</v>
      </c>
    </row>
    <row r="39" spans="1:22" ht="21.75" customHeight="1" x14ac:dyDescent="0.2">
      <c r="A39" s="42" t="s">
        <v>38</v>
      </c>
      <c r="B39" s="42"/>
      <c r="D39" s="26">
        <v>0</v>
      </c>
      <c r="F39" s="26">
        <v>0</v>
      </c>
      <c r="H39" s="26">
        <v>-4553</v>
      </c>
      <c r="J39" s="26">
        <v>-4553</v>
      </c>
      <c r="L39" s="26">
        <v>0</v>
      </c>
      <c r="N39" s="26">
        <v>6699039800</v>
      </c>
      <c r="P39" s="26">
        <v>0</v>
      </c>
      <c r="R39" s="26">
        <v>-3383004658</v>
      </c>
      <c r="T39" s="26">
        <v>3316035142</v>
      </c>
      <c r="V39" s="26">
        <v>0.21</v>
      </c>
    </row>
    <row r="40" spans="1:22" ht="21.75" customHeight="1" x14ac:dyDescent="0.2">
      <c r="A40" s="42" t="s">
        <v>45</v>
      </c>
      <c r="B40" s="42"/>
      <c r="D40" s="26">
        <v>0</v>
      </c>
      <c r="F40" s="26">
        <v>20145002969</v>
      </c>
      <c r="H40" s="26">
        <v>-14248636206</v>
      </c>
      <c r="J40" s="26">
        <v>5896366763</v>
      </c>
      <c r="L40" s="26">
        <v>2.12</v>
      </c>
      <c r="N40" s="26">
        <v>20612631840</v>
      </c>
      <c r="P40" s="26">
        <v>-103878429996</v>
      </c>
      <c r="R40" s="26">
        <v>-22370148090</v>
      </c>
      <c r="T40" s="26">
        <v>-105635946246</v>
      </c>
      <c r="V40" s="26">
        <v>-6.57</v>
      </c>
    </row>
    <row r="41" spans="1:22" ht="21.75" customHeight="1" x14ac:dyDescent="0.2">
      <c r="A41" s="42" t="s">
        <v>41</v>
      </c>
      <c r="B41" s="42"/>
      <c r="D41" s="26">
        <v>0</v>
      </c>
      <c r="F41" s="26">
        <v>76740652</v>
      </c>
      <c r="H41" s="26">
        <v>-117499353</v>
      </c>
      <c r="J41" s="26">
        <v>-40758701</v>
      </c>
      <c r="L41" s="26">
        <v>-0.01</v>
      </c>
      <c r="N41" s="26">
        <v>0</v>
      </c>
      <c r="P41" s="26">
        <v>-1354617437</v>
      </c>
      <c r="R41" s="26">
        <v>-370177405</v>
      </c>
      <c r="T41" s="26">
        <v>-1724794842</v>
      </c>
      <c r="V41" s="26">
        <v>-0.11</v>
      </c>
    </row>
    <row r="42" spans="1:22" ht="21.75" customHeight="1" x14ac:dyDescent="0.2">
      <c r="A42" s="42" t="s">
        <v>73</v>
      </c>
      <c r="B42" s="42"/>
      <c r="D42" s="26">
        <v>0</v>
      </c>
      <c r="F42" s="26">
        <v>2324903209</v>
      </c>
      <c r="H42" s="26">
        <v>3516961114</v>
      </c>
      <c r="J42" s="26">
        <v>5841864323</v>
      </c>
      <c r="L42" s="26">
        <v>2.1</v>
      </c>
      <c r="N42" s="26">
        <v>4428261200</v>
      </c>
      <c r="P42" s="26">
        <v>19410289691</v>
      </c>
      <c r="R42" s="26">
        <v>5393362158</v>
      </c>
      <c r="T42" s="26">
        <v>29231913049</v>
      </c>
      <c r="V42" s="26">
        <v>1.82</v>
      </c>
    </row>
    <row r="43" spans="1:22" ht="21.75" customHeight="1" x14ac:dyDescent="0.2">
      <c r="A43" s="42" t="s">
        <v>57</v>
      </c>
      <c r="B43" s="42"/>
      <c r="D43" s="26">
        <v>0</v>
      </c>
      <c r="F43" s="26">
        <v>992667149</v>
      </c>
      <c r="H43" s="26">
        <v>0</v>
      </c>
      <c r="J43" s="26">
        <v>992667149</v>
      </c>
      <c r="L43" s="26">
        <v>0.36</v>
      </c>
      <c r="N43" s="26">
        <v>1919324550</v>
      </c>
      <c r="P43" s="26">
        <v>-279925798</v>
      </c>
      <c r="R43" s="26">
        <v>-4171162582</v>
      </c>
      <c r="T43" s="26">
        <v>-2531763830</v>
      </c>
      <c r="V43" s="26">
        <v>-0.16</v>
      </c>
    </row>
    <row r="44" spans="1:22" ht="21.75" customHeight="1" x14ac:dyDescent="0.2">
      <c r="A44" s="42" t="s">
        <v>148</v>
      </c>
      <c r="B44" s="42"/>
      <c r="D44" s="26">
        <v>0</v>
      </c>
      <c r="F44" s="26">
        <v>0</v>
      </c>
      <c r="H44" s="26">
        <v>0</v>
      </c>
      <c r="J44" s="26">
        <v>0</v>
      </c>
      <c r="L44" s="26">
        <v>0</v>
      </c>
      <c r="N44" s="26">
        <v>160000000</v>
      </c>
      <c r="P44" s="26">
        <v>0</v>
      </c>
      <c r="R44" s="26">
        <v>415377287</v>
      </c>
      <c r="T44" s="26">
        <v>575377287</v>
      </c>
      <c r="V44" s="26">
        <v>0.04</v>
      </c>
    </row>
    <row r="45" spans="1:22" ht="21.75" customHeight="1" x14ac:dyDescent="0.2">
      <c r="A45" s="42" t="s">
        <v>74</v>
      </c>
      <c r="B45" s="42"/>
      <c r="D45" s="26">
        <v>0</v>
      </c>
      <c r="F45" s="26">
        <v>-5661142356</v>
      </c>
      <c r="H45" s="26">
        <v>0</v>
      </c>
      <c r="J45" s="26">
        <v>-5661142356</v>
      </c>
      <c r="L45" s="26">
        <v>-2.0299999999999998</v>
      </c>
      <c r="N45" s="26">
        <v>1656375600</v>
      </c>
      <c r="P45" s="26">
        <v>10998800598</v>
      </c>
      <c r="R45" s="26">
        <v>8041688215</v>
      </c>
      <c r="T45" s="26">
        <v>20696864413</v>
      </c>
      <c r="V45" s="26">
        <v>1.29</v>
      </c>
    </row>
    <row r="46" spans="1:22" ht="21.75" customHeight="1" x14ac:dyDescent="0.2">
      <c r="A46" s="42" t="s">
        <v>37</v>
      </c>
      <c r="B46" s="42"/>
      <c r="D46" s="26">
        <v>0</v>
      </c>
      <c r="F46" s="26">
        <v>-4228335441</v>
      </c>
      <c r="H46" s="26">
        <v>0</v>
      </c>
      <c r="J46" s="26">
        <v>-4228335441</v>
      </c>
      <c r="L46" s="26">
        <v>-1.52</v>
      </c>
      <c r="N46" s="26">
        <v>0</v>
      </c>
      <c r="P46" s="26">
        <v>-3469051752</v>
      </c>
      <c r="R46" s="26">
        <v>81753313</v>
      </c>
      <c r="T46" s="26">
        <v>-3387298439</v>
      </c>
      <c r="V46" s="26">
        <v>-0.21</v>
      </c>
    </row>
    <row r="47" spans="1:22" ht="21.75" customHeight="1" x14ac:dyDescent="0.2">
      <c r="A47" s="42" t="s">
        <v>149</v>
      </c>
      <c r="B47" s="42"/>
      <c r="D47" s="26">
        <v>0</v>
      </c>
      <c r="F47" s="26">
        <v>0</v>
      </c>
      <c r="H47" s="26">
        <v>0</v>
      </c>
      <c r="J47" s="26">
        <v>0</v>
      </c>
      <c r="L47" s="26">
        <v>0</v>
      </c>
      <c r="N47" s="26">
        <v>0</v>
      </c>
      <c r="P47" s="26">
        <v>0</v>
      </c>
      <c r="R47" s="26">
        <v>-16120604699</v>
      </c>
      <c r="T47" s="26">
        <v>-16120604699</v>
      </c>
      <c r="V47" s="26">
        <v>-1</v>
      </c>
    </row>
    <row r="48" spans="1:22" ht="21.75" customHeight="1" x14ac:dyDescent="0.2">
      <c r="A48" s="42" t="s">
        <v>150</v>
      </c>
      <c r="B48" s="42"/>
      <c r="D48" s="26">
        <v>0</v>
      </c>
      <c r="F48" s="26">
        <v>0</v>
      </c>
      <c r="H48" s="26">
        <v>0</v>
      </c>
      <c r="J48" s="26">
        <v>0</v>
      </c>
      <c r="L48" s="26">
        <v>0</v>
      </c>
      <c r="N48" s="26">
        <v>467166300</v>
      </c>
      <c r="P48" s="26">
        <v>0</v>
      </c>
      <c r="R48" s="26">
        <v>-428470116</v>
      </c>
      <c r="T48" s="26">
        <v>38696184</v>
      </c>
      <c r="V48" s="26">
        <v>0</v>
      </c>
    </row>
    <row r="49" spans="1:22" ht="21.75" customHeight="1" x14ac:dyDescent="0.2">
      <c r="A49" s="42" t="s">
        <v>62</v>
      </c>
      <c r="B49" s="42"/>
      <c r="D49" s="26">
        <v>0</v>
      </c>
      <c r="F49" s="26">
        <v>-251964739</v>
      </c>
      <c r="H49" s="26">
        <v>0</v>
      </c>
      <c r="J49" s="26">
        <v>-251964739</v>
      </c>
      <c r="L49" s="26">
        <v>-0.09</v>
      </c>
      <c r="N49" s="26">
        <v>1730655428</v>
      </c>
      <c r="P49" s="26">
        <v>-10500030611</v>
      </c>
      <c r="R49" s="26">
        <v>-2193647843</v>
      </c>
      <c r="T49" s="26">
        <v>-10963023026</v>
      </c>
      <c r="V49" s="26">
        <v>-0.68</v>
      </c>
    </row>
    <row r="50" spans="1:22" ht="21.75" customHeight="1" x14ac:dyDescent="0.2">
      <c r="A50" s="42" t="s">
        <v>91</v>
      </c>
      <c r="B50" s="42"/>
      <c r="D50" s="26">
        <v>0</v>
      </c>
      <c r="F50" s="26">
        <v>1204743190</v>
      </c>
      <c r="H50" s="26">
        <v>0</v>
      </c>
      <c r="J50" s="26">
        <v>1204743190</v>
      </c>
      <c r="L50" s="26">
        <v>0.43</v>
      </c>
      <c r="N50" s="26">
        <v>304023825</v>
      </c>
      <c r="P50" s="26">
        <v>-295091950</v>
      </c>
      <c r="R50" s="26">
        <v>-626486833</v>
      </c>
      <c r="T50" s="26">
        <v>-617554958</v>
      </c>
      <c r="V50" s="26">
        <v>-0.04</v>
      </c>
    </row>
    <row r="51" spans="1:22" ht="21.75" customHeight="1" x14ac:dyDescent="0.2">
      <c r="A51" s="42" t="s">
        <v>151</v>
      </c>
      <c r="B51" s="42"/>
      <c r="D51" s="26">
        <v>0</v>
      </c>
      <c r="F51" s="26">
        <v>0</v>
      </c>
      <c r="H51" s="26">
        <v>0</v>
      </c>
      <c r="J51" s="26">
        <v>0</v>
      </c>
      <c r="L51" s="26">
        <v>0</v>
      </c>
      <c r="N51" s="26">
        <v>0</v>
      </c>
      <c r="P51" s="26">
        <v>0</v>
      </c>
      <c r="R51" s="26">
        <v>310456200</v>
      </c>
      <c r="T51" s="26">
        <v>310456200</v>
      </c>
      <c r="V51" s="26">
        <v>0.02</v>
      </c>
    </row>
    <row r="52" spans="1:22" ht="21.75" customHeight="1" x14ac:dyDescent="0.2">
      <c r="A52" s="42" t="s">
        <v>70</v>
      </c>
      <c r="B52" s="42"/>
      <c r="D52" s="26">
        <v>0</v>
      </c>
      <c r="F52" s="26">
        <v>-77154356</v>
      </c>
      <c r="H52" s="26">
        <v>0</v>
      </c>
      <c r="J52" s="26">
        <v>-77154356</v>
      </c>
      <c r="L52" s="26">
        <v>-0.03</v>
      </c>
      <c r="N52" s="26">
        <v>835820400</v>
      </c>
      <c r="P52" s="26">
        <v>-297245230</v>
      </c>
      <c r="R52" s="26">
        <v>-186194029</v>
      </c>
      <c r="T52" s="26">
        <v>352381141</v>
      </c>
      <c r="V52" s="26">
        <v>0.02</v>
      </c>
    </row>
    <row r="53" spans="1:22" ht="21.75" customHeight="1" x14ac:dyDescent="0.2">
      <c r="A53" s="42" t="s">
        <v>152</v>
      </c>
      <c r="B53" s="42"/>
      <c r="D53" s="26">
        <v>0</v>
      </c>
      <c r="F53" s="26">
        <v>0</v>
      </c>
      <c r="H53" s="26">
        <v>0</v>
      </c>
      <c r="J53" s="26">
        <v>0</v>
      </c>
      <c r="L53" s="26">
        <v>0</v>
      </c>
      <c r="N53" s="26">
        <v>1782810960</v>
      </c>
      <c r="P53" s="26">
        <v>0</v>
      </c>
      <c r="R53" s="26">
        <v>-4329597310</v>
      </c>
      <c r="T53" s="26">
        <v>-2546786350</v>
      </c>
      <c r="V53" s="26">
        <v>-0.16</v>
      </c>
    </row>
    <row r="54" spans="1:22" ht="21.75" customHeight="1" x14ac:dyDescent="0.2">
      <c r="A54" s="42" t="s">
        <v>153</v>
      </c>
      <c r="B54" s="42"/>
      <c r="D54" s="26">
        <v>0</v>
      </c>
      <c r="F54" s="26">
        <v>0</v>
      </c>
      <c r="H54" s="26">
        <v>0</v>
      </c>
      <c r="J54" s="26">
        <v>0</v>
      </c>
      <c r="L54" s="26">
        <v>0</v>
      </c>
      <c r="N54" s="26">
        <v>236342041</v>
      </c>
      <c r="P54" s="26">
        <v>0</v>
      </c>
      <c r="R54" s="26">
        <v>24812835770</v>
      </c>
      <c r="T54" s="26">
        <v>25049177811</v>
      </c>
      <c r="V54" s="26">
        <v>1.56</v>
      </c>
    </row>
    <row r="55" spans="1:22" ht="21.75" customHeight="1" x14ac:dyDescent="0.2">
      <c r="A55" s="42" t="s">
        <v>154</v>
      </c>
      <c r="B55" s="42"/>
      <c r="D55" s="26">
        <v>0</v>
      </c>
      <c r="F55" s="26">
        <v>0</v>
      </c>
      <c r="H55" s="26">
        <v>0</v>
      </c>
      <c r="J55" s="26">
        <v>0</v>
      </c>
      <c r="L55" s="26">
        <v>0</v>
      </c>
      <c r="N55" s="26">
        <v>3469013200</v>
      </c>
      <c r="P55" s="26">
        <v>0</v>
      </c>
      <c r="R55" s="26">
        <v>-4427741683</v>
      </c>
      <c r="T55" s="26">
        <v>-958728483</v>
      </c>
      <c r="V55" s="26">
        <v>-0.06</v>
      </c>
    </row>
    <row r="56" spans="1:22" ht="21.75" customHeight="1" x14ac:dyDescent="0.2">
      <c r="A56" s="42" t="s">
        <v>155</v>
      </c>
      <c r="B56" s="42"/>
      <c r="D56" s="26">
        <v>0</v>
      </c>
      <c r="F56" s="26">
        <v>0</v>
      </c>
      <c r="H56" s="26">
        <v>0</v>
      </c>
      <c r="J56" s="26">
        <v>0</v>
      </c>
      <c r="L56" s="26">
        <v>0</v>
      </c>
      <c r="N56" s="26">
        <v>0</v>
      </c>
      <c r="P56" s="26">
        <v>0</v>
      </c>
      <c r="R56" s="26">
        <v>5565121673</v>
      </c>
      <c r="T56" s="26">
        <v>5565121673</v>
      </c>
      <c r="V56" s="26">
        <v>0.35</v>
      </c>
    </row>
    <row r="57" spans="1:22" ht="21.75" customHeight="1" x14ac:dyDescent="0.2">
      <c r="A57" s="42" t="s">
        <v>156</v>
      </c>
      <c r="B57" s="42"/>
      <c r="D57" s="26">
        <v>0</v>
      </c>
      <c r="F57" s="26">
        <v>0</v>
      </c>
      <c r="H57" s="26">
        <v>0</v>
      </c>
      <c r="J57" s="26">
        <v>0</v>
      </c>
      <c r="L57" s="26">
        <v>0</v>
      </c>
      <c r="N57" s="26">
        <v>0</v>
      </c>
      <c r="P57" s="26">
        <v>0</v>
      </c>
      <c r="R57" s="26">
        <v>-60473779</v>
      </c>
      <c r="T57" s="26">
        <v>-60473779</v>
      </c>
      <c r="V57" s="26">
        <v>0</v>
      </c>
    </row>
    <row r="58" spans="1:22" ht="21.75" customHeight="1" x14ac:dyDescent="0.2">
      <c r="A58" s="42" t="s">
        <v>157</v>
      </c>
      <c r="B58" s="42"/>
      <c r="D58" s="26">
        <v>0</v>
      </c>
      <c r="F58" s="26">
        <v>0</v>
      </c>
      <c r="H58" s="26">
        <v>0</v>
      </c>
      <c r="J58" s="26">
        <v>0</v>
      </c>
      <c r="L58" s="26">
        <v>0</v>
      </c>
      <c r="N58" s="26">
        <v>10697582110</v>
      </c>
      <c r="P58" s="26">
        <v>0</v>
      </c>
      <c r="R58" s="26">
        <v>-6559043278</v>
      </c>
      <c r="T58" s="26">
        <v>4138538832</v>
      </c>
      <c r="V58" s="26">
        <v>0.26</v>
      </c>
    </row>
    <row r="59" spans="1:22" ht="21.75" customHeight="1" x14ac:dyDescent="0.2">
      <c r="A59" s="42" t="s">
        <v>67</v>
      </c>
      <c r="B59" s="42"/>
      <c r="D59" s="26">
        <v>0</v>
      </c>
      <c r="F59" s="26">
        <v>-294801496</v>
      </c>
      <c r="H59" s="26">
        <v>0</v>
      </c>
      <c r="J59" s="26">
        <v>-294801496</v>
      </c>
      <c r="L59" s="26">
        <v>-0.11</v>
      </c>
      <c r="N59" s="26">
        <v>9788460000</v>
      </c>
      <c r="P59" s="26">
        <v>-9194622016</v>
      </c>
      <c r="R59" s="26">
        <v>2170860155</v>
      </c>
      <c r="T59" s="26">
        <v>2764698139</v>
      </c>
      <c r="V59" s="26">
        <v>0.17</v>
      </c>
    </row>
    <row r="60" spans="1:22" ht="21.75" customHeight="1" x14ac:dyDescent="0.2">
      <c r="A60" s="42" t="s">
        <v>158</v>
      </c>
      <c r="B60" s="42"/>
      <c r="D60" s="26">
        <v>0</v>
      </c>
      <c r="F60" s="26">
        <v>0</v>
      </c>
      <c r="H60" s="26">
        <v>0</v>
      </c>
      <c r="J60" s="26">
        <v>0</v>
      </c>
      <c r="L60" s="26">
        <v>0</v>
      </c>
      <c r="N60" s="26">
        <v>0</v>
      </c>
      <c r="P60" s="26">
        <v>0</v>
      </c>
      <c r="R60" s="26">
        <v>165606530</v>
      </c>
      <c r="T60" s="26">
        <v>165606530</v>
      </c>
      <c r="V60" s="26">
        <v>0.01</v>
      </c>
    </row>
    <row r="61" spans="1:22" ht="21.75" customHeight="1" x14ac:dyDescent="0.2">
      <c r="A61" s="42" t="s">
        <v>159</v>
      </c>
      <c r="B61" s="42"/>
      <c r="D61" s="26">
        <v>0</v>
      </c>
      <c r="F61" s="26">
        <v>0</v>
      </c>
      <c r="H61" s="26">
        <v>0</v>
      </c>
      <c r="J61" s="26">
        <v>0</v>
      </c>
      <c r="L61" s="26">
        <v>0</v>
      </c>
      <c r="N61" s="26">
        <v>9940330</v>
      </c>
      <c r="P61" s="26">
        <v>0</v>
      </c>
      <c r="R61" s="26">
        <v>-5596957</v>
      </c>
      <c r="T61" s="26">
        <v>4343373</v>
      </c>
      <c r="V61" s="26">
        <v>0</v>
      </c>
    </row>
    <row r="62" spans="1:22" ht="21.75" customHeight="1" x14ac:dyDescent="0.2">
      <c r="A62" s="42" t="s">
        <v>160</v>
      </c>
      <c r="B62" s="42"/>
      <c r="D62" s="26">
        <v>0</v>
      </c>
      <c r="F62" s="26">
        <v>0</v>
      </c>
      <c r="H62" s="26">
        <v>0</v>
      </c>
      <c r="J62" s="26">
        <v>0</v>
      </c>
      <c r="L62" s="26">
        <v>0</v>
      </c>
      <c r="N62" s="26">
        <v>0</v>
      </c>
      <c r="P62" s="26">
        <v>0</v>
      </c>
      <c r="R62" s="26">
        <v>6184367408</v>
      </c>
      <c r="T62" s="26">
        <v>6184367408</v>
      </c>
      <c r="V62" s="26">
        <v>0.38</v>
      </c>
    </row>
    <row r="63" spans="1:22" ht="21.75" customHeight="1" x14ac:dyDescent="0.2">
      <c r="A63" s="42" t="s">
        <v>161</v>
      </c>
      <c r="B63" s="42"/>
      <c r="D63" s="26">
        <v>0</v>
      </c>
      <c r="F63" s="26">
        <v>0</v>
      </c>
      <c r="H63" s="26">
        <v>0</v>
      </c>
      <c r="J63" s="26">
        <v>0</v>
      </c>
      <c r="L63" s="26">
        <v>0</v>
      </c>
      <c r="N63" s="26">
        <v>0</v>
      </c>
      <c r="P63" s="26">
        <v>0</v>
      </c>
      <c r="R63" s="26">
        <v>1329265308</v>
      </c>
      <c r="T63" s="26">
        <v>1329265308</v>
      </c>
      <c r="V63" s="26">
        <v>0.08</v>
      </c>
    </row>
    <row r="64" spans="1:22" ht="21.75" customHeight="1" x14ac:dyDescent="0.2">
      <c r="A64" s="42" t="s">
        <v>162</v>
      </c>
      <c r="B64" s="42"/>
      <c r="D64" s="26">
        <v>0</v>
      </c>
      <c r="F64" s="26">
        <v>0</v>
      </c>
      <c r="H64" s="26">
        <v>0</v>
      </c>
      <c r="J64" s="26">
        <v>0</v>
      </c>
      <c r="L64" s="26">
        <v>0</v>
      </c>
      <c r="N64" s="26">
        <v>289520</v>
      </c>
      <c r="P64" s="26">
        <v>0</v>
      </c>
      <c r="R64" s="26">
        <v>2367790</v>
      </c>
      <c r="T64" s="26">
        <v>2657310</v>
      </c>
      <c r="V64" s="26">
        <v>0</v>
      </c>
    </row>
    <row r="65" spans="1:22" ht="21.75" customHeight="1" x14ac:dyDescent="0.2">
      <c r="A65" s="42" t="s">
        <v>163</v>
      </c>
      <c r="B65" s="42"/>
      <c r="D65" s="26">
        <v>0</v>
      </c>
      <c r="F65" s="26">
        <v>0</v>
      </c>
      <c r="H65" s="26">
        <v>0</v>
      </c>
      <c r="J65" s="26">
        <v>0</v>
      </c>
      <c r="L65" s="26">
        <v>0</v>
      </c>
      <c r="N65" s="26">
        <v>0</v>
      </c>
      <c r="P65" s="26">
        <v>0</v>
      </c>
      <c r="R65" s="26">
        <v>2238984048</v>
      </c>
      <c r="T65" s="26">
        <v>2238984048</v>
      </c>
      <c r="V65" s="26">
        <v>0.14000000000000001</v>
      </c>
    </row>
    <row r="66" spans="1:22" ht="21.75" customHeight="1" x14ac:dyDescent="0.2">
      <c r="A66" s="42" t="s">
        <v>164</v>
      </c>
      <c r="B66" s="42"/>
      <c r="D66" s="26">
        <v>0</v>
      </c>
      <c r="F66" s="26">
        <v>0</v>
      </c>
      <c r="H66" s="26">
        <v>0</v>
      </c>
      <c r="J66" s="26">
        <v>0</v>
      </c>
      <c r="L66" s="26">
        <v>0</v>
      </c>
      <c r="N66" s="26">
        <v>0</v>
      </c>
      <c r="P66" s="26">
        <v>0</v>
      </c>
      <c r="R66" s="26">
        <v>13684991087</v>
      </c>
      <c r="T66" s="26">
        <v>13684991087</v>
      </c>
      <c r="V66" s="26">
        <v>0.85</v>
      </c>
    </row>
    <row r="67" spans="1:22" ht="21.75" customHeight="1" x14ac:dyDescent="0.2">
      <c r="A67" s="42" t="s">
        <v>165</v>
      </c>
      <c r="B67" s="42"/>
      <c r="D67" s="26">
        <v>0</v>
      </c>
      <c r="F67" s="26">
        <v>0</v>
      </c>
      <c r="H67" s="26">
        <v>0</v>
      </c>
      <c r="J67" s="26">
        <v>0</v>
      </c>
      <c r="L67" s="26">
        <v>0</v>
      </c>
      <c r="N67" s="26">
        <v>4548720</v>
      </c>
      <c r="P67" s="26">
        <v>0</v>
      </c>
      <c r="R67" s="26">
        <v>49094461</v>
      </c>
      <c r="T67" s="26">
        <v>53643181</v>
      </c>
      <c r="V67" s="26">
        <v>0</v>
      </c>
    </row>
    <row r="68" spans="1:22" ht="21.75" customHeight="1" x14ac:dyDescent="0.2">
      <c r="A68" s="42" t="s">
        <v>30</v>
      </c>
      <c r="B68" s="42"/>
      <c r="D68" s="26">
        <v>0</v>
      </c>
      <c r="F68" s="26">
        <v>3828399825</v>
      </c>
      <c r="H68" s="26">
        <v>0</v>
      </c>
      <c r="J68" s="26">
        <v>3828399825</v>
      </c>
      <c r="L68" s="26">
        <v>1.37</v>
      </c>
      <c r="N68" s="26">
        <v>0</v>
      </c>
      <c r="P68" s="26">
        <v>4306383639</v>
      </c>
      <c r="R68" s="26">
        <v>-1343673140</v>
      </c>
      <c r="T68" s="26">
        <v>2962710499</v>
      </c>
      <c r="V68" s="26">
        <v>0.18</v>
      </c>
    </row>
    <row r="69" spans="1:22" ht="21.75" customHeight="1" x14ac:dyDescent="0.2">
      <c r="A69" s="42" t="s">
        <v>33</v>
      </c>
      <c r="B69" s="42"/>
      <c r="D69" s="26">
        <v>0</v>
      </c>
      <c r="F69" s="26">
        <v>1984180261</v>
      </c>
      <c r="H69" s="26">
        <v>0</v>
      </c>
      <c r="J69" s="26">
        <v>1984180261</v>
      </c>
      <c r="L69" s="26">
        <v>0.71</v>
      </c>
      <c r="N69" s="26">
        <v>5222684564</v>
      </c>
      <c r="P69" s="26">
        <v>-1307781560</v>
      </c>
      <c r="R69" s="26">
        <v>-8849495069</v>
      </c>
      <c r="T69" s="26">
        <v>-4934592065</v>
      </c>
      <c r="V69" s="26">
        <v>-0.31</v>
      </c>
    </row>
    <row r="70" spans="1:22" ht="21.75" customHeight="1" x14ac:dyDescent="0.2">
      <c r="A70" s="42" t="s">
        <v>166</v>
      </c>
      <c r="B70" s="42"/>
      <c r="D70" s="26">
        <v>0</v>
      </c>
      <c r="F70" s="26">
        <v>0</v>
      </c>
      <c r="H70" s="26">
        <v>0</v>
      </c>
      <c r="J70" s="26">
        <v>0</v>
      </c>
      <c r="L70" s="26">
        <v>0</v>
      </c>
      <c r="N70" s="26">
        <v>8248456800</v>
      </c>
      <c r="P70" s="26">
        <v>0</v>
      </c>
      <c r="R70" s="26">
        <v>-9182010979</v>
      </c>
      <c r="T70" s="26">
        <v>-933554179</v>
      </c>
      <c r="V70" s="26">
        <v>-0.06</v>
      </c>
    </row>
    <row r="71" spans="1:22" ht="21.75" customHeight="1" x14ac:dyDescent="0.2">
      <c r="A71" s="42" t="s">
        <v>167</v>
      </c>
      <c r="B71" s="42"/>
      <c r="D71" s="26">
        <v>0</v>
      </c>
      <c r="F71" s="26">
        <v>0</v>
      </c>
      <c r="H71" s="26">
        <v>0</v>
      </c>
      <c r="J71" s="26">
        <v>0</v>
      </c>
      <c r="L71" s="26">
        <v>0</v>
      </c>
      <c r="N71" s="26">
        <v>0</v>
      </c>
      <c r="P71" s="26">
        <v>0</v>
      </c>
      <c r="R71" s="26">
        <v>4421723279</v>
      </c>
      <c r="T71" s="26">
        <v>4421723279</v>
      </c>
      <c r="V71" s="26">
        <v>0.27</v>
      </c>
    </row>
    <row r="72" spans="1:22" ht="21.75" customHeight="1" x14ac:dyDescent="0.2">
      <c r="A72" s="42" t="s">
        <v>168</v>
      </c>
      <c r="B72" s="42"/>
      <c r="D72" s="26">
        <v>0</v>
      </c>
      <c r="F72" s="26">
        <v>0</v>
      </c>
      <c r="H72" s="26">
        <v>0</v>
      </c>
      <c r="J72" s="26">
        <v>0</v>
      </c>
      <c r="L72" s="26">
        <v>0</v>
      </c>
      <c r="N72" s="26">
        <v>0</v>
      </c>
      <c r="P72" s="26">
        <v>0</v>
      </c>
      <c r="R72" s="26">
        <v>5316190120</v>
      </c>
      <c r="T72" s="26">
        <v>5316190120</v>
      </c>
      <c r="V72" s="26">
        <v>0.33</v>
      </c>
    </row>
    <row r="73" spans="1:22" ht="21.75" customHeight="1" x14ac:dyDescent="0.2">
      <c r="A73" s="42" t="s">
        <v>90</v>
      </c>
      <c r="B73" s="42"/>
      <c r="D73" s="26">
        <v>0</v>
      </c>
      <c r="F73" s="26">
        <v>1246243947</v>
      </c>
      <c r="H73" s="26">
        <v>0</v>
      </c>
      <c r="J73" s="26">
        <v>1246243947</v>
      </c>
      <c r="L73" s="26">
        <v>0.45</v>
      </c>
      <c r="N73" s="26">
        <v>497101644</v>
      </c>
      <c r="P73" s="26">
        <v>1831302958</v>
      </c>
      <c r="R73" s="26">
        <v>1609868571</v>
      </c>
      <c r="T73" s="26">
        <v>3938273173</v>
      </c>
      <c r="V73" s="26">
        <v>0.24</v>
      </c>
    </row>
    <row r="74" spans="1:22" ht="21.75" customHeight="1" x14ac:dyDescent="0.2">
      <c r="A74" s="42" t="s">
        <v>169</v>
      </c>
      <c r="B74" s="42"/>
      <c r="D74" s="26">
        <v>0</v>
      </c>
      <c r="F74" s="26">
        <v>0</v>
      </c>
      <c r="H74" s="26">
        <v>0</v>
      </c>
      <c r="J74" s="26">
        <v>0</v>
      </c>
      <c r="L74" s="26">
        <v>0</v>
      </c>
      <c r="N74" s="26">
        <v>0</v>
      </c>
      <c r="P74" s="26">
        <v>0</v>
      </c>
      <c r="R74" s="26">
        <v>4510887670</v>
      </c>
      <c r="T74" s="26">
        <v>4510887670</v>
      </c>
      <c r="V74" s="26">
        <v>0.28000000000000003</v>
      </c>
    </row>
    <row r="75" spans="1:22" ht="21.75" customHeight="1" x14ac:dyDescent="0.2">
      <c r="A75" s="42" t="s">
        <v>40</v>
      </c>
      <c r="B75" s="42"/>
      <c r="D75" s="26">
        <v>0</v>
      </c>
      <c r="F75" s="26">
        <v>3494262396</v>
      </c>
      <c r="H75" s="26">
        <v>0</v>
      </c>
      <c r="J75" s="26">
        <v>3494262396</v>
      </c>
      <c r="L75" s="26">
        <v>1.25</v>
      </c>
      <c r="N75" s="26">
        <v>0</v>
      </c>
      <c r="P75" s="26">
        <v>-1448396713</v>
      </c>
      <c r="R75" s="26">
        <v>-7394839080</v>
      </c>
      <c r="T75" s="26">
        <v>-8843235793</v>
      </c>
      <c r="V75" s="26">
        <v>-0.55000000000000004</v>
      </c>
    </row>
    <row r="76" spans="1:22" ht="21.75" customHeight="1" x14ac:dyDescent="0.2">
      <c r="A76" s="42" t="s">
        <v>170</v>
      </c>
      <c r="B76" s="42"/>
      <c r="D76" s="26">
        <v>0</v>
      </c>
      <c r="F76" s="26">
        <v>0</v>
      </c>
      <c r="H76" s="26">
        <v>0</v>
      </c>
      <c r="J76" s="26">
        <v>0</v>
      </c>
      <c r="L76" s="26">
        <v>0</v>
      </c>
      <c r="N76" s="26">
        <v>167863600</v>
      </c>
      <c r="P76" s="26">
        <v>0</v>
      </c>
      <c r="R76" s="26">
        <v>-6740381708</v>
      </c>
      <c r="T76" s="26">
        <v>-6572518108</v>
      </c>
      <c r="V76" s="26">
        <v>-0.41</v>
      </c>
    </row>
    <row r="77" spans="1:22" ht="21.75" customHeight="1" x14ac:dyDescent="0.2">
      <c r="A77" s="42" t="s">
        <v>171</v>
      </c>
      <c r="B77" s="42"/>
      <c r="D77" s="26">
        <v>0</v>
      </c>
      <c r="F77" s="26">
        <v>0</v>
      </c>
      <c r="H77" s="26">
        <v>0</v>
      </c>
      <c r="J77" s="26">
        <v>0</v>
      </c>
      <c r="L77" s="26">
        <v>0</v>
      </c>
      <c r="N77" s="26">
        <v>700518000</v>
      </c>
      <c r="P77" s="26">
        <v>0</v>
      </c>
      <c r="R77" s="26">
        <v>2788654374</v>
      </c>
      <c r="T77" s="26">
        <v>3489172374</v>
      </c>
      <c r="V77" s="26">
        <v>0.22</v>
      </c>
    </row>
    <row r="78" spans="1:22" ht="21.75" customHeight="1" x14ac:dyDescent="0.2">
      <c r="A78" s="42" t="s">
        <v>172</v>
      </c>
      <c r="B78" s="42"/>
      <c r="D78" s="26">
        <v>0</v>
      </c>
      <c r="F78" s="26">
        <v>0</v>
      </c>
      <c r="H78" s="26">
        <v>0</v>
      </c>
      <c r="J78" s="26">
        <v>0</v>
      </c>
      <c r="L78" s="26">
        <v>0</v>
      </c>
      <c r="N78" s="26">
        <v>0</v>
      </c>
      <c r="P78" s="26">
        <v>0</v>
      </c>
      <c r="R78" s="26">
        <v>278431699</v>
      </c>
      <c r="T78" s="26">
        <v>278431699</v>
      </c>
      <c r="V78" s="26">
        <v>0.02</v>
      </c>
    </row>
    <row r="79" spans="1:22" ht="21.75" customHeight="1" x14ac:dyDescent="0.2">
      <c r="A79" s="42" t="s">
        <v>31</v>
      </c>
      <c r="B79" s="42"/>
      <c r="D79" s="26">
        <v>0</v>
      </c>
      <c r="F79" s="26">
        <v>1295943627</v>
      </c>
      <c r="H79" s="26">
        <v>0</v>
      </c>
      <c r="J79" s="26">
        <v>1295943627</v>
      </c>
      <c r="L79" s="26">
        <v>0.47</v>
      </c>
      <c r="N79" s="26">
        <v>739225000</v>
      </c>
      <c r="P79" s="26">
        <v>-9513525453</v>
      </c>
      <c r="R79" s="26">
        <v>-42074648436</v>
      </c>
      <c r="T79" s="26">
        <v>-50848948889</v>
      </c>
      <c r="V79" s="26">
        <v>-3.16</v>
      </c>
    </row>
    <row r="80" spans="1:22" ht="21.75" customHeight="1" x14ac:dyDescent="0.2">
      <c r="A80" s="42" t="s">
        <v>173</v>
      </c>
      <c r="B80" s="42"/>
      <c r="D80" s="26">
        <v>0</v>
      </c>
      <c r="F80" s="26">
        <v>0</v>
      </c>
      <c r="H80" s="26">
        <v>0</v>
      </c>
      <c r="J80" s="26">
        <v>0</v>
      </c>
      <c r="L80" s="26">
        <v>0</v>
      </c>
      <c r="N80" s="26">
        <v>0</v>
      </c>
      <c r="P80" s="26">
        <v>0</v>
      </c>
      <c r="R80" s="26">
        <v>32550787563</v>
      </c>
      <c r="T80" s="26">
        <v>32550787563</v>
      </c>
      <c r="V80" s="26">
        <v>2.02</v>
      </c>
    </row>
    <row r="81" spans="1:22" ht="21.75" customHeight="1" x14ac:dyDescent="0.2">
      <c r="A81" s="42" t="s">
        <v>174</v>
      </c>
      <c r="B81" s="42"/>
      <c r="D81" s="26">
        <v>0</v>
      </c>
      <c r="F81" s="26">
        <v>0</v>
      </c>
      <c r="H81" s="26">
        <v>0</v>
      </c>
      <c r="J81" s="26">
        <v>0</v>
      </c>
      <c r="L81" s="26">
        <v>0</v>
      </c>
      <c r="N81" s="26">
        <v>0</v>
      </c>
      <c r="P81" s="26">
        <v>0</v>
      </c>
      <c r="R81" s="26">
        <v>7398059850</v>
      </c>
      <c r="T81" s="26">
        <v>7398059850</v>
      </c>
      <c r="V81" s="26">
        <v>0.46</v>
      </c>
    </row>
    <row r="82" spans="1:22" ht="21.75" customHeight="1" x14ac:dyDescent="0.2">
      <c r="A82" s="42" t="s">
        <v>56</v>
      </c>
      <c r="B82" s="42"/>
      <c r="D82" s="26">
        <v>0</v>
      </c>
      <c r="F82" s="26">
        <v>5185976400</v>
      </c>
      <c r="H82" s="26">
        <v>0</v>
      </c>
      <c r="J82" s="26">
        <v>5185976400</v>
      </c>
      <c r="L82" s="26">
        <v>1.86</v>
      </c>
      <c r="N82" s="26">
        <v>5059381600</v>
      </c>
      <c r="P82" s="26">
        <v>14642335859</v>
      </c>
      <c r="R82" s="26">
        <v>422995162</v>
      </c>
      <c r="T82" s="26">
        <v>20124712621</v>
      </c>
      <c r="V82" s="26">
        <v>1.25</v>
      </c>
    </row>
    <row r="83" spans="1:22" ht="21.75" customHeight="1" x14ac:dyDescent="0.2">
      <c r="A83" s="42" t="s">
        <v>175</v>
      </c>
      <c r="B83" s="42"/>
      <c r="D83" s="26">
        <v>0</v>
      </c>
      <c r="F83" s="26">
        <v>0</v>
      </c>
      <c r="H83" s="26">
        <v>0</v>
      </c>
      <c r="J83" s="26">
        <v>0</v>
      </c>
      <c r="L83" s="26">
        <v>0</v>
      </c>
      <c r="N83" s="26">
        <v>0</v>
      </c>
      <c r="P83" s="26">
        <v>0</v>
      </c>
      <c r="R83" s="26">
        <v>643811181</v>
      </c>
      <c r="T83" s="26">
        <v>643811181</v>
      </c>
      <c r="V83" s="26">
        <v>0.04</v>
      </c>
    </row>
    <row r="84" spans="1:22" ht="21.75" customHeight="1" x14ac:dyDescent="0.2">
      <c r="A84" s="42" t="s">
        <v>176</v>
      </c>
      <c r="B84" s="42"/>
      <c r="D84" s="26">
        <v>0</v>
      </c>
      <c r="F84" s="26">
        <v>0</v>
      </c>
      <c r="H84" s="26">
        <v>0</v>
      </c>
      <c r="J84" s="26">
        <v>0</v>
      </c>
      <c r="L84" s="26">
        <v>0</v>
      </c>
      <c r="N84" s="26">
        <v>0</v>
      </c>
      <c r="P84" s="26">
        <v>0</v>
      </c>
      <c r="R84" s="26">
        <v>11103155997</v>
      </c>
      <c r="T84" s="26">
        <v>11103155997</v>
      </c>
      <c r="V84" s="26">
        <v>0.69</v>
      </c>
    </row>
    <row r="85" spans="1:22" ht="21.75" customHeight="1" x14ac:dyDescent="0.2">
      <c r="A85" s="42" t="s">
        <v>177</v>
      </c>
      <c r="B85" s="42"/>
      <c r="D85" s="26">
        <v>0</v>
      </c>
      <c r="F85" s="26">
        <v>0</v>
      </c>
      <c r="H85" s="26">
        <v>0</v>
      </c>
      <c r="J85" s="26">
        <v>0</v>
      </c>
      <c r="L85" s="26">
        <v>0</v>
      </c>
      <c r="N85" s="26">
        <v>0</v>
      </c>
      <c r="P85" s="26">
        <v>0</v>
      </c>
      <c r="R85" s="26">
        <v>162924817</v>
      </c>
      <c r="T85" s="26">
        <v>162924817</v>
      </c>
      <c r="V85" s="26">
        <v>0.01</v>
      </c>
    </row>
    <row r="86" spans="1:22" ht="21.75" customHeight="1" x14ac:dyDescent="0.2">
      <c r="A86" s="42" t="s">
        <v>64</v>
      </c>
      <c r="B86" s="42"/>
      <c r="D86" s="26">
        <v>0</v>
      </c>
      <c r="F86" s="26">
        <v>-3053619870</v>
      </c>
      <c r="H86" s="26">
        <v>0</v>
      </c>
      <c r="J86" s="26">
        <v>-3053619870</v>
      </c>
      <c r="L86" s="26">
        <v>-1.1000000000000001</v>
      </c>
      <c r="N86" s="26">
        <v>682000000</v>
      </c>
      <c r="P86" s="26">
        <v>3468673701</v>
      </c>
      <c r="R86" s="26">
        <v>46986721516</v>
      </c>
      <c r="T86" s="26">
        <v>51137395217</v>
      </c>
      <c r="V86" s="26">
        <v>3.18</v>
      </c>
    </row>
    <row r="87" spans="1:22" ht="21.75" customHeight="1" x14ac:dyDescent="0.2">
      <c r="A87" s="42" t="s">
        <v>178</v>
      </c>
      <c r="B87" s="42"/>
      <c r="D87" s="26">
        <v>0</v>
      </c>
      <c r="F87" s="26">
        <v>0</v>
      </c>
      <c r="H87" s="26">
        <v>0</v>
      </c>
      <c r="J87" s="26">
        <v>0</v>
      </c>
      <c r="L87" s="26">
        <v>0</v>
      </c>
      <c r="N87" s="26">
        <v>1257300000</v>
      </c>
      <c r="P87" s="26">
        <v>0</v>
      </c>
      <c r="R87" s="26">
        <v>7491611210</v>
      </c>
      <c r="T87" s="26">
        <v>8748911210</v>
      </c>
      <c r="V87" s="26">
        <v>0.54</v>
      </c>
    </row>
    <row r="88" spans="1:22" ht="21.75" customHeight="1" x14ac:dyDescent="0.2">
      <c r="A88" s="42" t="s">
        <v>179</v>
      </c>
      <c r="B88" s="42"/>
      <c r="D88" s="26">
        <v>0</v>
      </c>
      <c r="F88" s="26">
        <v>0</v>
      </c>
      <c r="H88" s="26">
        <v>0</v>
      </c>
      <c r="J88" s="26">
        <v>0</v>
      </c>
      <c r="L88" s="26">
        <v>0</v>
      </c>
      <c r="N88" s="26">
        <v>0</v>
      </c>
      <c r="P88" s="26">
        <v>0</v>
      </c>
      <c r="R88" s="26">
        <v>24549838638</v>
      </c>
      <c r="T88" s="26">
        <v>24549838638</v>
      </c>
      <c r="V88" s="26">
        <v>1.53</v>
      </c>
    </row>
    <row r="89" spans="1:22" ht="21.75" customHeight="1" x14ac:dyDescent="0.2">
      <c r="A89" s="42" t="s">
        <v>180</v>
      </c>
      <c r="B89" s="42"/>
      <c r="D89" s="26">
        <v>0</v>
      </c>
      <c r="F89" s="26">
        <v>0</v>
      </c>
      <c r="H89" s="26">
        <v>0</v>
      </c>
      <c r="J89" s="26">
        <v>0</v>
      </c>
      <c r="L89" s="26">
        <v>0</v>
      </c>
      <c r="N89" s="26">
        <v>0</v>
      </c>
      <c r="P89" s="26">
        <v>0</v>
      </c>
      <c r="R89" s="26">
        <v>10507353350</v>
      </c>
      <c r="T89" s="26">
        <v>10507353350</v>
      </c>
      <c r="V89" s="26">
        <v>0.65</v>
      </c>
    </row>
    <row r="90" spans="1:22" ht="21.75" customHeight="1" x14ac:dyDescent="0.2">
      <c r="A90" s="42" t="s">
        <v>46</v>
      </c>
      <c r="B90" s="42"/>
      <c r="D90" s="26">
        <v>0</v>
      </c>
      <c r="F90" s="26">
        <v>2519440499</v>
      </c>
      <c r="H90" s="26">
        <v>0</v>
      </c>
      <c r="J90" s="26">
        <v>2519440499</v>
      </c>
      <c r="L90" s="26">
        <v>0.9</v>
      </c>
      <c r="N90" s="26">
        <v>8429165730</v>
      </c>
      <c r="P90" s="26">
        <v>4005762149</v>
      </c>
      <c r="R90" s="26">
        <v>-616893062</v>
      </c>
      <c r="T90" s="26">
        <v>11818034817</v>
      </c>
      <c r="V90" s="26">
        <v>0.73</v>
      </c>
    </row>
    <row r="91" spans="1:22" ht="21.75" customHeight="1" x14ac:dyDescent="0.2">
      <c r="A91" s="42" t="s">
        <v>181</v>
      </c>
      <c r="B91" s="42"/>
      <c r="D91" s="26">
        <v>0</v>
      </c>
      <c r="F91" s="26">
        <v>0</v>
      </c>
      <c r="H91" s="26">
        <v>0</v>
      </c>
      <c r="J91" s="26">
        <v>0</v>
      </c>
      <c r="L91" s="26">
        <v>0</v>
      </c>
      <c r="N91" s="26">
        <v>292500000</v>
      </c>
      <c r="P91" s="26">
        <v>0</v>
      </c>
      <c r="R91" s="26">
        <v>1909403583</v>
      </c>
      <c r="T91" s="26">
        <v>2201903583</v>
      </c>
      <c r="V91" s="26">
        <v>0.14000000000000001</v>
      </c>
    </row>
    <row r="92" spans="1:22" ht="21.75" customHeight="1" x14ac:dyDescent="0.2">
      <c r="A92" s="42" t="s">
        <v>182</v>
      </c>
      <c r="B92" s="42"/>
      <c r="D92" s="26">
        <v>0</v>
      </c>
      <c r="F92" s="26">
        <v>0</v>
      </c>
      <c r="H92" s="26">
        <v>0</v>
      </c>
      <c r="J92" s="26">
        <v>0</v>
      </c>
      <c r="L92" s="26">
        <v>0</v>
      </c>
      <c r="N92" s="26">
        <v>2792470800</v>
      </c>
      <c r="P92" s="26">
        <v>0</v>
      </c>
      <c r="R92" s="26">
        <v>7008093580</v>
      </c>
      <c r="T92" s="26">
        <v>9800564380</v>
      </c>
      <c r="V92" s="26">
        <v>0.61</v>
      </c>
    </row>
    <row r="93" spans="1:22" ht="21.75" customHeight="1" x14ac:dyDescent="0.2">
      <c r="A93" s="42" t="s">
        <v>183</v>
      </c>
      <c r="B93" s="42"/>
      <c r="D93" s="26">
        <v>0</v>
      </c>
      <c r="F93" s="26">
        <v>0</v>
      </c>
      <c r="H93" s="26">
        <v>0</v>
      </c>
      <c r="J93" s="26">
        <v>0</v>
      </c>
      <c r="L93" s="26">
        <v>0</v>
      </c>
      <c r="N93" s="26">
        <v>262500000</v>
      </c>
      <c r="P93" s="26">
        <v>0</v>
      </c>
      <c r="R93" s="26">
        <v>1060106058</v>
      </c>
      <c r="T93" s="26">
        <v>1322606058</v>
      </c>
      <c r="V93" s="26">
        <v>0.08</v>
      </c>
    </row>
    <row r="94" spans="1:22" ht="21.75" customHeight="1" x14ac:dyDescent="0.2">
      <c r="A94" s="42" t="s">
        <v>65</v>
      </c>
      <c r="B94" s="42"/>
      <c r="D94" s="26">
        <v>0</v>
      </c>
      <c r="F94" s="26">
        <v>-3798760403</v>
      </c>
      <c r="H94" s="26">
        <v>0</v>
      </c>
      <c r="J94" s="26">
        <v>-3798760403</v>
      </c>
      <c r="L94" s="26">
        <v>-1.36</v>
      </c>
      <c r="N94" s="26">
        <v>672507920</v>
      </c>
      <c r="P94" s="26">
        <v>19231410313</v>
      </c>
      <c r="R94" s="26">
        <v>20766860771</v>
      </c>
      <c r="T94" s="26">
        <v>40670779004</v>
      </c>
      <c r="V94" s="26">
        <v>2.5299999999999998</v>
      </c>
    </row>
    <row r="95" spans="1:22" ht="21.75" customHeight="1" x14ac:dyDescent="0.2">
      <c r="A95" s="42" t="s">
        <v>69</v>
      </c>
      <c r="B95" s="42"/>
      <c r="D95" s="26">
        <v>0</v>
      </c>
      <c r="F95" s="26">
        <v>10013860915</v>
      </c>
      <c r="H95" s="26">
        <v>0</v>
      </c>
      <c r="J95" s="26">
        <v>10013860915</v>
      </c>
      <c r="L95" s="26">
        <v>3.59</v>
      </c>
      <c r="N95" s="26">
        <v>0</v>
      </c>
      <c r="P95" s="26">
        <v>65731131095</v>
      </c>
      <c r="R95" s="26">
        <v>78826858451</v>
      </c>
      <c r="T95" s="26">
        <v>144557989546</v>
      </c>
      <c r="V95" s="26">
        <v>8.98</v>
      </c>
    </row>
    <row r="96" spans="1:22" ht="21.75" customHeight="1" x14ac:dyDescent="0.2">
      <c r="A96" s="42" t="s">
        <v>184</v>
      </c>
      <c r="B96" s="42"/>
      <c r="D96" s="26">
        <v>0</v>
      </c>
      <c r="F96" s="26">
        <v>0</v>
      </c>
      <c r="H96" s="26">
        <v>0</v>
      </c>
      <c r="J96" s="26">
        <v>0</v>
      </c>
      <c r="L96" s="26">
        <v>0</v>
      </c>
      <c r="N96" s="26">
        <v>0</v>
      </c>
      <c r="P96" s="26">
        <v>0</v>
      </c>
      <c r="R96" s="26">
        <v>6671417169</v>
      </c>
      <c r="T96" s="26">
        <v>6671417169</v>
      </c>
      <c r="V96" s="26">
        <v>0.41</v>
      </c>
    </row>
    <row r="97" spans="1:22" ht="21.75" customHeight="1" x14ac:dyDescent="0.2">
      <c r="A97" s="42" t="s">
        <v>185</v>
      </c>
      <c r="B97" s="42"/>
      <c r="D97" s="26">
        <v>0</v>
      </c>
      <c r="F97" s="26">
        <v>0</v>
      </c>
      <c r="H97" s="26">
        <v>0</v>
      </c>
      <c r="J97" s="26">
        <v>0</v>
      </c>
      <c r="L97" s="26">
        <v>0</v>
      </c>
      <c r="N97" s="26">
        <v>0</v>
      </c>
      <c r="P97" s="26">
        <v>0</v>
      </c>
      <c r="R97" s="26">
        <v>1305719002</v>
      </c>
      <c r="T97" s="26">
        <v>1305719002</v>
      </c>
      <c r="V97" s="26">
        <v>0.08</v>
      </c>
    </row>
    <row r="98" spans="1:22" ht="21.75" customHeight="1" x14ac:dyDescent="0.2">
      <c r="A98" s="42" t="s">
        <v>68</v>
      </c>
      <c r="B98" s="42"/>
      <c r="D98" s="26">
        <v>0</v>
      </c>
      <c r="F98" s="26">
        <v>13107825816</v>
      </c>
      <c r="H98" s="26">
        <v>0</v>
      </c>
      <c r="J98" s="26">
        <v>13107825816</v>
      </c>
      <c r="L98" s="26">
        <v>4.71</v>
      </c>
      <c r="N98" s="26">
        <v>16766966996</v>
      </c>
      <c r="P98" s="26">
        <v>33769876239</v>
      </c>
      <c r="R98" s="26">
        <v>5929041602</v>
      </c>
      <c r="T98" s="26">
        <v>56465884837</v>
      </c>
      <c r="V98" s="26">
        <v>3.51</v>
      </c>
    </row>
    <row r="99" spans="1:22" ht="21.75" customHeight="1" x14ac:dyDescent="0.2">
      <c r="A99" s="42" t="s">
        <v>186</v>
      </c>
      <c r="B99" s="42"/>
      <c r="D99" s="26">
        <v>0</v>
      </c>
      <c r="F99" s="26">
        <v>0</v>
      </c>
      <c r="H99" s="26">
        <v>0</v>
      </c>
      <c r="J99" s="26">
        <v>0</v>
      </c>
      <c r="L99" s="26">
        <v>0</v>
      </c>
      <c r="N99" s="26">
        <v>0</v>
      </c>
      <c r="P99" s="26">
        <v>0</v>
      </c>
      <c r="R99" s="26">
        <v>-724164705</v>
      </c>
      <c r="T99" s="26">
        <v>-724164705</v>
      </c>
      <c r="V99" s="26">
        <v>-0.05</v>
      </c>
    </row>
    <row r="100" spans="1:22" ht="21.75" customHeight="1" x14ac:dyDescent="0.2">
      <c r="A100" s="42" t="s">
        <v>187</v>
      </c>
      <c r="B100" s="42"/>
      <c r="D100" s="26">
        <v>0</v>
      </c>
      <c r="F100" s="26">
        <v>0</v>
      </c>
      <c r="H100" s="26">
        <v>0</v>
      </c>
      <c r="J100" s="26">
        <v>0</v>
      </c>
      <c r="L100" s="26">
        <v>0</v>
      </c>
      <c r="N100" s="26">
        <v>0</v>
      </c>
      <c r="P100" s="26">
        <v>0</v>
      </c>
      <c r="R100" s="26">
        <v>93382251797</v>
      </c>
      <c r="T100" s="26">
        <v>93382251797</v>
      </c>
      <c r="V100" s="26">
        <v>5.8</v>
      </c>
    </row>
    <row r="101" spans="1:22" ht="21.75" customHeight="1" x14ac:dyDescent="0.2">
      <c r="A101" s="42" t="s">
        <v>188</v>
      </c>
      <c r="B101" s="42"/>
      <c r="D101" s="26">
        <v>0</v>
      </c>
      <c r="F101" s="26">
        <v>0</v>
      </c>
      <c r="H101" s="26">
        <v>0</v>
      </c>
      <c r="J101" s="26">
        <v>0</v>
      </c>
      <c r="L101" s="26">
        <v>0</v>
      </c>
      <c r="N101" s="26">
        <v>0</v>
      </c>
      <c r="P101" s="26">
        <v>0</v>
      </c>
      <c r="R101" s="26">
        <v>3200174023</v>
      </c>
      <c r="T101" s="26">
        <v>3200174023</v>
      </c>
      <c r="V101" s="26">
        <v>0.2</v>
      </c>
    </row>
    <row r="102" spans="1:22" ht="21.75" customHeight="1" x14ac:dyDescent="0.2">
      <c r="A102" s="42" t="s">
        <v>189</v>
      </c>
      <c r="B102" s="42"/>
      <c r="D102" s="26">
        <v>0</v>
      </c>
      <c r="F102" s="26">
        <v>0</v>
      </c>
      <c r="H102" s="26">
        <v>0</v>
      </c>
      <c r="J102" s="26">
        <v>0</v>
      </c>
      <c r="L102" s="26">
        <v>0</v>
      </c>
      <c r="N102" s="26">
        <v>0</v>
      </c>
      <c r="P102" s="26">
        <v>0</v>
      </c>
      <c r="R102" s="26">
        <v>98906504</v>
      </c>
      <c r="T102" s="26">
        <v>98906504</v>
      </c>
      <c r="V102" s="26">
        <v>0.01</v>
      </c>
    </row>
    <row r="103" spans="1:22" ht="21.75" customHeight="1" x14ac:dyDescent="0.2">
      <c r="A103" s="42" t="s">
        <v>82</v>
      </c>
      <c r="B103" s="42"/>
      <c r="D103" s="26">
        <v>0</v>
      </c>
      <c r="F103" s="26">
        <v>4803755431</v>
      </c>
      <c r="H103" s="26">
        <v>0</v>
      </c>
      <c r="J103" s="26">
        <v>4803755431</v>
      </c>
      <c r="L103" s="26">
        <v>1.72</v>
      </c>
      <c r="N103" s="26">
        <v>8123991780</v>
      </c>
      <c r="P103" s="26">
        <v>-5653209973</v>
      </c>
      <c r="R103" s="26">
        <v>-13514827879</v>
      </c>
      <c r="T103" s="26">
        <v>-11044046072</v>
      </c>
      <c r="V103" s="26">
        <v>-0.69</v>
      </c>
    </row>
    <row r="104" spans="1:22" ht="21.75" customHeight="1" x14ac:dyDescent="0.2">
      <c r="A104" s="42" t="s">
        <v>190</v>
      </c>
      <c r="B104" s="42"/>
      <c r="D104" s="26">
        <v>0</v>
      </c>
      <c r="F104" s="26">
        <v>0</v>
      </c>
      <c r="H104" s="26">
        <v>0</v>
      </c>
      <c r="J104" s="26">
        <v>0</v>
      </c>
      <c r="L104" s="26">
        <v>0</v>
      </c>
      <c r="N104" s="26">
        <v>0</v>
      </c>
      <c r="P104" s="26">
        <v>0</v>
      </c>
      <c r="R104" s="26">
        <v>-459131147</v>
      </c>
      <c r="T104" s="26">
        <v>-459131147</v>
      </c>
      <c r="V104" s="26">
        <v>-0.03</v>
      </c>
    </row>
    <row r="105" spans="1:22" ht="21.75" customHeight="1" x14ac:dyDescent="0.2">
      <c r="A105" s="42" t="s">
        <v>191</v>
      </c>
      <c r="B105" s="42"/>
      <c r="D105" s="26">
        <v>0</v>
      </c>
      <c r="F105" s="26">
        <v>0</v>
      </c>
      <c r="H105" s="26">
        <v>0</v>
      </c>
      <c r="J105" s="26">
        <v>0</v>
      </c>
      <c r="L105" s="26">
        <v>0</v>
      </c>
      <c r="N105" s="26">
        <v>0</v>
      </c>
      <c r="P105" s="26">
        <v>0</v>
      </c>
      <c r="R105" s="26">
        <v>547249281</v>
      </c>
      <c r="T105" s="26">
        <v>547249281</v>
      </c>
      <c r="V105" s="26">
        <v>0.03</v>
      </c>
    </row>
    <row r="106" spans="1:22" ht="21.75" customHeight="1" x14ac:dyDescent="0.2">
      <c r="A106" s="42" t="s">
        <v>192</v>
      </c>
      <c r="B106" s="42"/>
      <c r="D106" s="26">
        <v>0</v>
      </c>
      <c r="F106" s="26">
        <v>0</v>
      </c>
      <c r="H106" s="26">
        <v>0</v>
      </c>
      <c r="J106" s="26">
        <v>0</v>
      </c>
      <c r="L106" s="26">
        <v>0</v>
      </c>
      <c r="N106" s="26">
        <v>0</v>
      </c>
      <c r="P106" s="26">
        <v>0</v>
      </c>
      <c r="R106" s="26">
        <v>1238179528</v>
      </c>
      <c r="T106" s="26">
        <v>1238179528</v>
      </c>
      <c r="V106" s="26">
        <v>0.08</v>
      </c>
    </row>
    <row r="107" spans="1:22" ht="21.75" customHeight="1" x14ac:dyDescent="0.2">
      <c r="A107" s="42" t="s">
        <v>193</v>
      </c>
      <c r="B107" s="42"/>
      <c r="D107" s="26">
        <v>0</v>
      </c>
      <c r="F107" s="26">
        <v>0</v>
      </c>
      <c r="H107" s="26">
        <v>0</v>
      </c>
      <c r="J107" s="26">
        <v>0</v>
      </c>
      <c r="L107" s="26">
        <v>0</v>
      </c>
      <c r="N107" s="26">
        <v>0</v>
      </c>
      <c r="P107" s="26">
        <v>0</v>
      </c>
      <c r="R107" s="26">
        <v>-1792574378</v>
      </c>
      <c r="T107" s="26">
        <v>-1792574378</v>
      </c>
      <c r="V107" s="26">
        <v>-0.11</v>
      </c>
    </row>
    <row r="108" spans="1:22" ht="21.75" customHeight="1" x14ac:dyDescent="0.2">
      <c r="A108" s="42" t="s">
        <v>42</v>
      </c>
      <c r="B108" s="42"/>
      <c r="D108" s="26">
        <v>0</v>
      </c>
      <c r="F108" s="26">
        <v>-557876513</v>
      </c>
      <c r="H108" s="26">
        <v>0</v>
      </c>
      <c r="J108" s="26">
        <v>-557876513</v>
      </c>
      <c r="L108" s="26">
        <v>-0.2</v>
      </c>
      <c r="N108" s="26">
        <v>40093722000</v>
      </c>
      <c r="P108" s="26">
        <v>20918630832</v>
      </c>
      <c r="R108" s="26">
        <v>198304280864</v>
      </c>
      <c r="T108" s="26">
        <v>259316633696</v>
      </c>
      <c r="V108" s="26">
        <v>16.12</v>
      </c>
    </row>
    <row r="109" spans="1:22" ht="21.75" customHeight="1" x14ac:dyDescent="0.2">
      <c r="A109" s="42" t="s">
        <v>194</v>
      </c>
      <c r="B109" s="42"/>
      <c r="D109" s="26">
        <v>0</v>
      </c>
      <c r="F109" s="26">
        <v>0</v>
      </c>
      <c r="H109" s="26">
        <v>0</v>
      </c>
      <c r="J109" s="26">
        <v>0</v>
      </c>
      <c r="L109" s="26">
        <v>0</v>
      </c>
      <c r="N109" s="26">
        <v>0</v>
      </c>
      <c r="P109" s="26">
        <v>0</v>
      </c>
      <c r="R109" s="26">
        <v>2863625950</v>
      </c>
      <c r="T109" s="26">
        <v>2863625950</v>
      </c>
      <c r="V109" s="26">
        <v>0.18</v>
      </c>
    </row>
    <row r="110" spans="1:22" ht="21.75" customHeight="1" x14ac:dyDescent="0.2">
      <c r="A110" s="42" t="s">
        <v>195</v>
      </c>
      <c r="B110" s="42"/>
      <c r="D110" s="26">
        <v>0</v>
      </c>
      <c r="F110" s="26">
        <v>0</v>
      </c>
      <c r="H110" s="26">
        <v>0</v>
      </c>
      <c r="J110" s="26">
        <v>0</v>
      </c>
      <c r="L110" s="26">
        <v>0</v>
      </c>
      <c r="N110" s="26">
        <v>0</v>
      </c>
      <c r="P110" s="26">
        <v>0</v>
      </c>
      <c r="R110" s="26">
        <v>646040975</v>
      </c>
      <c r="T110" s="26">
        <v>646040975</v>
      </c>
      <c r="V110" s="26">
        <v>0.04</v>
      </c>
    </row>
    <row r="111" spans="1:22" ht="21.75" customHeight="1" x14ac:dyDescent="0.2">
      <c r="A111" s="42" t="s">
        <v>21</v>
      </c>
      <c r="B111" s="42"/>
      <c r="D111" s="26">
        <v>0</v>
      </c>
      <c r="F111" s="26">
        <v>7245804209</v>
      </c>
      <c r="H111" s="26">
        <v>0</v>
      </c>
      <c r="J111" s="26">
        <v>7245804209</v>
      </c>
      <c r="L111" s="26">
        <v>2.6</v>
      </c>
      <c r="N111" s="26">
        <v>0</v>
      </c>
      <c r="P111" s="26">
        <v>14297307475</v>
      </c>
      <c r="R111" s="26">
        <v>24751880</v>
      </c>
      <c r="T111" s="26">
        <v>14322059355</v>
      </c>
      <c r="V111" s="26">
        <v>0.89</v>
      </c>
    </row>
    <row r="112" spans="1:22" ht="21.75" customHeight="1" x14ac:dyDescent="0.2">
      <c r="A112" s="42" t="s">
        <v>196</v>
      </c>
      <c r="B112" s="42"/>
      <c r="D112" s="26">
        <v>0</v>
      </c>
      <c r="F112" s="26">
        <v>0</v>
      </c>
      <c r="H112" s="26">
        <v>0</v>
      </c>
      <c r="J112" s="26">
        <v>0</v>
      </c>
      <c r="L112" s="26">
        <v>0</v>
      </c>
      <c r="N112" s="26">
        <v>308758836</v>
      </c>
      <c r="P112" s="26">
        <v>0</v>
      </c>
      <c r="R112" s="26">
        <v>-666916763</v>
      </c>
      <c r="T112" s="26">
        <v>-358157927</v>
      </c>
      <c r="V112" s="26">
        <v>-0.02</v>
      </c>
    </row>
    <row r="113" spans="1:22" ht="21.75" customHeight="1" x14ac:dyDescent="0.2">
      <c r="A113" s="42" t="s">
        <v>197</v>
      </c>
      <c r="B113" s="42"/>
      <c r="D113" s="26">
        <v>0</v>
      </c>
      <c r="F113" s="26">
        <v>0</v>
      </c>
      <c r="H113" s="26">
        <v>0</v>
      </c>
      <c r="J113" s="26">
        <v>0</v>
      </c>
      <c r="L113" s="26">
        <v>0</v>
      </c>
      <c r="N113" s="26">
        <v>0</v>
      </c>
      <c r="P113" s="26">
        <v>0</v>
      </c>
      <c r="R113" s="26">
        <v>605830908</v>
      </c>
      <c r="T113" s="26">
        <v>605830908</v>
      </c>
      <c r="V113" s="26">
        <v>0.04</v>
      </c>
    </row>
    <row r="114" spans="1:22" ht="21.75" customHeight="1" x14ac:dyDescent="0.2">
      <c r="A114" s="42" t="s">
        <v>198</v>
      </c>
      <c r="B114" s="42"/>
      <c r="D114" s="26">
        <v>0</v>
      </c>
      <c r="F114" s="26">
        <v>0</v>
      </c>
      <c r="H114" s="26">
        <v>0</v>
      </c>
      <c r="J114" s="26">
        <v>0</v>
      </c>
      <c r="L114" s="26">
        <v>0</v>
      </c>
      <c r="N114" s="26">
        <v>70043582</v>
      </c>
      <c r="P114" s="26">
        <v>0</v>
      </c>
      <c r="R114" s="26">
        <v>-94160286</v>
      </c>
      <c r="T114" s="26">
        <v>-24116704</v>
      </c>
      <c r="V114" s="26">
        <v>0</v>
      </c>
    </row>
    <row r="115" spans="1:22" ht="21.75" customHeight="1" x14ac:dyDescent="0.2">
      <c r="A115" s="42" t="s">
        <v>199</v>
      </c>
      <c r="B115" s="42"/>
      <c r="D115" s="26">
        <v>0</v>
      </c>
      <c r="F115" s="26">
        <v>0</v>
      </c>
      <c r="H115" s="26">
        <v>0</v>
      </c>
      <c r="J115" s="26">
        <v>0</v>
      </c>
      <c r="L115" s="26">
        <v>0</v>
      </c>
      <c r="N115" s="26">
        <v>0</v>
      </c>
      <c r="P115" s="26">
        <v>0</v>
      </c>
      <c r="R115" s="26">
        <v>4992323126</v>
      </c>
      <c r="T115" s="26">
        <v>4992323126</v>
      </c>
      <c r="V115" s="26">
        <v>0.31</v>
      </c>
    </row>
    <row r="116" spans="1:22" ht="21.75" customHeight="1" x14ac:dyDescent="0.2">
      <c r="A116" s="42" t="s">
        <v>200</v>
      </c>
      <c r="B116" s="42"/>
      <c r="D116" s="26">
        <v>0</v>
      </c>
      <c r="F116" s="26">
        <v>0</v>
      </c>
      <c r="H116" s="26">
        <v>0</v>
      </c>
      <c r="J116" s="26">
        <v>0</v>
      </c>
      <c r="L116" s="26">
        <v>0</v>
      </c>
      <c r="N116" s="26">
        <v>33645663</v>
      </c>
      <c r="P116" s="26">
        <v>0</v>
      </c>
      <c r="R116" s="26">
        <v>-15843774479</v>
      </c>
      <c r="T116" s="26">
        <v>-15810128816</v>
      </c>
      <c r="V116" s="26">
        <v>-0.98</v>
      </c>
    </row>
    <row r="117" spans="1:22" ht="21.75" customHeight="1" x14ac:dyDescent="0.2">
      <c r="A117" s="42" t="s">
        <v>201</v>
      </c>
      <c r="B117" s="42"/>
      <c r="D117" s="26">
        <v>0</v>
      </c>
      <c r="F117" s="26">
        <v>0</v>
      </c>
      <c r="H117" s="26">
        <v>0</v>
      </c>
      <c r="J117" s="26">
        <v>0</v>
      </c>
      <c r="L117" s="26">
        <v>0</v>
      </c>
      <c r="N117" s="26">
        <v>0</v>
      </c>
      <c r="P117" s="26">
        <v>0</v>
      </c>
      <c r="R117" s="26">
        <v>9433434997</v>
      </c>
      <c r="T117" s="26">
        <v>9433434997</v>
      </c>
      <c r="V117" s="26">
        <v>0.59</v>
      </c>
    </row>
    <row r="118" spans="1:22" ht="21.75" customHeight="1" x14ac:dyDescent="0.2">
      <c r="A118" s="42" t="s">
        <v>202</v>
      </c>
      <c r="B118" s="42"/>
      <c r="D118" s="26">
        <v>0</v>
      </c>
      <c r="F118" s="26">
        <v>0</v>
      </c>
      <c r="H118" s="26">
        <v>0</v>
      </c>
      <c r="J118" s="26">
        <v>0</v>
      </c>
      <c r="L118" s="26">
        <v>0</v>
      </c>
      <c r="N118" s="26">
        <v>358102390</v>
      </c>
      <c r="P118" s="26">
        <v>0</v>
      </c>
      <c r="R118" s="26">
        <v>-3532586205</v>
      </c>
      <c r="T118" s="26">
        <v>-3174483815</v>
      </c>
      <c r="V118" s="26">
        <v>-0.2</v>
      </c>
    </row>
    <row r="119" spans="1:22" ht="21.75" customHeight="1" x14ac:dyDescent="0.2">
      <c r="A119" s="42" t="s">
        <v>85</v>
      </c>
      <c r="B119" s="42"/>
      <c r="D119" s="26">
        <v>0</v>
      </c>
      <c r="F119" s="26">
        <v>-1700861728</v>
      </c>
      <c r="H119" s="26">
        <v>0</v>
      </c>
      <c r="J119" s="26">
        <v>-1700861728</v>
      </c>
      <c r="L119" s="26">
        <v>-0.61</v>
      </c>
      <c r="N119" s="26">
        <v>2280867596</v>
      </c>
      <c r="P119" s="26">
        <v>-21847425454</v>
      </c>
      <c r="R119" s="26">
        <v>711466016</v>
      </c>
      <c r="T119" s="26">
        <v>-18855091842</v>
      </c>
      <c r="V119" s="26">
        <v>-1.17</v>
      </c>
    </row>
    <row r="120" spans="1:22" ht="21.75" customHeight="1" x14ac:dyDescent="0.2">
      <c r="A120" s="42" t="s">
        <v>203</v>
      </c>
      <c r="B120" s="42"/>
      <c r="D120" s="26">
        <v>0</v>
      </c>
      <c r="F120" s="26">
        <v>0</v>
      </c>
      <c r="H120" s="26">
        <v>0</v>
      </c>
      <c r="J120" s="26">
        <v>0</v>
      </c>
      <c r="L120" s="26">
        <v>0</v>
      </c>
      <c r="N120" s="26">
        <v>0</v>
      </c>
      <c r="P120" s="26">
        <v>0</v>
      </c>
      <c r="R120" s="26">
        <v>3260003089</v>
      </c>
      <c r="T120" s="26">
        <v>3260003089</v>
      </c>
      <c r="V120" s="26">
        <v>0.2</v>
      </c>
    </row>
    <row r="121" spans="1:22" ht="21.75" customHeight="1" x14ac:dyDescent="0.2">
      <c r="A121" s="42" t="s">
        <v>204</v>
      </c>
      <c r="B121" s="42"/>
      <c r="D121" s="26">
        <v>0</v>
      </c>
      <c r="F121" s="26">
        <v>0</v>
      </c>
      <c r="H121" s="26">
        <v>0</v>
      </c>
      <c r="J121" s="26">
        <v>0</v>
      </c>
      <c r="L121" s="26">
        <v>0</v>
      </c>
      <c r="N121" s="26">
        <v>0</v>
      </c>
      <c r="P121" s="26">
        <v>0</v>
      </c>
      <c r="R121" s="26">
        <v>20829213026</v>
      </c>
      <c r="T121" s="26">
        <v>20829213026</v>
      </c>
      <c r="V121" s="26">
        <v>1.29</v>
      </c>
    </row>
    <row r="122" spans="1:22" ht="21.75" customHeight="1" x14ac:dyDescent="0.2">
      <c r="A122" s="42" t="s">
        <v>205</v>
      </c>
      <c r="B122" s="42"/>
      <c r="D122" s="26">
        <v>0</v>
      </c>
      <c r="F122" s="26">
        <v>0</v>
      </c>
      <c r="H122" s="26">
        <v>0</v>
      </c>
      <c r="J122" s="26">
        <v>0</v>
      </c>
      <c r="L122" s="26">
        <v>0</v>
      </c>
      <c r="N122" s="26">
        <v>24000000</v>
      </c>
      <c r="P122" s="26">
        <v>0</v>
      </c>
      <c r="R122" s="26">
        <v>3362957318</v>
      </c>
      <c r="T122" s="26">
        <v>3386957318</v>
      </c>
      <c r="V122" s="26">
        <v>0.21</v>
      </c>
    </row>
    <row r="123" spans="1:22" ht="21.75" customHeight="1" x14ac:dyDescent="0.2">
      <c r="A123" s="42" t="s">
        <v>206</v>
      </c>
      <c r="B123" s="42"/>
      <c r="D123" s="26">
        <v>0</v>
      </c>
      <c r="F123" s="26">
        <v>0</v>
      </c>
      <c r="H123" s="26">
        <v>0</v>
      </c>
      <c r="J123" s="26">
        <v>0</v>
      </c>
      <c r="L123" s="26">
        <v>0</v>
      </c>
      <c r="N123" s="26">
        <v>0</v>
      </c>
      <c r="P123" s="26">
        <v>0</v>
      </c>
      <c r="R123" s="26">
        <v>-1394258499</v>
      </c>
      <c r="T123" s="26">
        <v>-1394258499</v>
      </c>
      <c r="V123" s="26">
        <v>-0.09</v>
      </c>
    </row>
    <row r="124" spans="1:22" ht="21.75" customHeight="1" x14ac:dyDescent="0.2">
      <c r="A124" s="42" t="s">
        <v>36</v>
      </c>
      <c r="B124" s="42"/>
      <c r="D124" s="26">
        <v>0</v>
      </c>
      <c r="F124" s="26">
        <v>-34750240</v>
      </c>
      <c r="H124" s="26">
        <v>0</v>
      </c>
      <c r="J124" s="26">
        <v>-34750240</v>
      </c>
      <c r="L124" s="26">
        <v>-0.01</v>
      </c>
      <c r="N124" s="26">
        <v>358076270</v>
      </c>
      <c r="P124" s="26">
        <v>292199708</v>
      </c>
      <c r="R124" s="26">
        <v>15863513443</v>
      </c>
      <c r="T124" s="26">
        <v>16513789421</v>
      </c>
      <c r="V124" s="26">
        <v>1.03</v>
      </c>
    </row>
    <row r="125" spans="1:22" ht="21.75" customHeight="1" x14ac:dyDescent="0.2">
      <c r="A125" s="42" t="s">
        <v>207</v>
      </c>
      <c r="B125" s="42"/>
      <c r="D125" s="26">
        <v>0</v>
      </c>
      <c r="F125" s="26">
        <v>0</v>
      </c>
      <c r="H125" s="26">
        <v>0</v>
      </c>
      <c r="J125" s="26">
        <v>0</v>
      </c>
      <c r="L125" s="26">
        <v>0</v>
      </c>
      <c r="N125" s="26">
        <v>0</v>
      </c>
      <c r="P125" s="26">
        <v>0</v>
      </c>
      <c r="R125" s="26">
        <v>8786926941</v>
      </c>
      <c r="T125" s="26">
        <v>8786926941</v>
      </c>
      <c r="V125" s="26">
        <v>0.55000000000000004</v>
      </c>
    </row>
    <row r="126" spans="1:22" ht="21.75" customHeight="1" x14ac:dyDescent="0.2">
      <c r="A126" s="42" t="s">
        <v>76</v>
      </c>
      <c r="B126" s="42"/>
      <c r="D126" s="26">
        <v>0</v>
      </c>
      <c r="F126" s="26">
        <v>-1069959178</v>
      </c>
      <c r="H126" s="26">
        <v>0</v>
      </c>
      <c r="J126" s="26">
        <v>-1069959178</v>
      </c>
      <c r="L126" s="26">
        <v>-0.38</v>
      </c>
      <c r="N126" s="26">
        <v>570576322</v>
      </c>
      <c r="P126" s="26">
        <v>105470523</v>
      </c>
      <c r="R126" s="26">
        <v>511696764</v>
      </c>
      <c r="T126" s="26">
        <v>1187743609</v>
      </c>
      <c r="V126" s="26">
        <v>7.0000000000000007E-2</v>
      </c>
    </row>
    <row r="127" spans="1:22" ht="21.75" customHeight="1" x14ac:dyDescent="0.2">
      <c r="A127" s="42" t="s">
        <v>208</v>
      </c>
      <c r="B127" s="42"/>
      <c r="D127" s="26">
        <v>0</v>
      </c>
      <c r="F127" s="26">
        <v>0</v>
      </c>
      <c r="H127" s="26">
        <v>0</v>
      </c>
      <c r="J127" s="26">
        <v>0</v>
      </c>
      <c r="L127" s="26">
        <v>0</v>
      </c>
      <c r="N127" s="26">
        <v>0</v>
      </c>
      <c r="P127" s="26">
        <v>0</v>
      </c>
      <c r="R127" s="26">
        <v>13621195115</v>
      </c>
      <c r="T127" s="26">
        <v>13621195115</v>
      </c>
      <c r="V127" s="26">
        <v>0.85</v>
      </c>
    </row>
    <row r="128" spans="1:22" ht="21.75" customHeight="1" x14ac:dyDescent="0.2">
      <c r="A128" s="42" t="s">
        <v>209</v>
      </c>
      <c r="B128" s="42"/>
      <c r="D128" s="26">
        <v>0</v>
      </c>
      <c r="F128" s="26">
        <v>0</v>
      </c>
      <c r="H128" s="26">
        <v>0</v>
      </c>
      <c r="J128" s="26">
        <v>0</v>
      </c>
      <c r="L128" s="26">
        <v>0</v>
      </c>
      <c r="N128" s="26">
        <v>0</v>
      </c>
      <c r="P128" s="26">
        <v>0</v>
      </c>
      <c r="R128" s="26">
        <v>1419802614</v>
      </c>
      <c r="T128" s="26">
        <v>1419802614</v>
      </c>
      <c r="V128" s="26">
        <v>0.09</v>
      </c>
    </row>
    <row r="129" spans="1:22" ht="21.75" customHeight="1" x14ac:dyDescent="0.2">
      <c r="A129" s="42" t="s">
        <v>210</v>
      </c>
      <c r="B129" s="42"/>
      <c r="D129" s="26">
        <v>0</v>
      </c>
      <c r="F129" s="26">
        <v>0</v>
      </c>
      <c r="H129" s="26">
        <v>0</v>
      </c>
      <c r="J129" s="26">
        <v>0</v>
      </c>
      <c r="L129" s="26">
        <v>0</v>
      </c>
      <c r="N129" s="26">
        <v>0</v>
      </c>
      <c r="P129" s="26">
        <v>0</v>
      </c>
      <c r="R129" s="26">
        <v>1117092470</v>
      </c>
      <c r="T129" s="26">
        <v>1117092470</v>
      </c>
      <c r="V129" s="26">
        <v>7.0000000000000007E-2</v>
      </c>
    </row>
    <row r="130" spans="1:22" ht="21.75" customHeight="1" x14ac:dyDescent="0.2">
      <c r="A130" s="42" t="s">
        <v>39</v>
      </c>
      <c r="B130" s="42"/>
      <c r="D130" s="26">
        <v>0</v>
      </c>
      <c r="F130" s="26">
        <v>3871639716</v>
      </c>
      <c r="H130" s="26">
        <v>0</v>
      </c>
      <c r="J130" s="26">
        <v>3871639716</v>
      </c>
      <c r="L130" s="26">
        <v>1.39</v>
      </c>
      <c r="N130" s="26">
        <v>3321693961</v>
      </c>
      <c r="P130" s="26">
        <v>4365883485</v>
      </c>
      <c r="R130" s="26">
        <v>2688655260</v>
      </c>
      <c r="T130" s="26">
        <v>10376232706</v>
      </c>
      <c r="V130" s="26">
        <v>0.64</v>
      </c>
    </row>
    <row r="131" spans="1:22" ht="21.75" customHeight="1" x14ac:dyDescent="0.2">
      <c r="A131" s="42" t="s">
        <v>211</v>
      </c>
      <c r="B131" s="42"/>
      <c r="D131" s="26">
        <v>0</v>
      </c>
      <c r="F131" s="26">
        <v>0</v>
      </c>
      <c r="H131" s="26">
        <v>0</v>
      </c>
      <c r="J131" s="26">
        <v>0</v>
      </c>
      <c r="L131" s="26">
        <v>0</v>
      </c>
      <c r="N131" s="26">
        <v>12000000000</v>
      </c>
      <c r="P131" s="26">
        <v>0</v>
      </c>
      <c r="R131" s="26">
        <v>2174336670</v>
      </c>
      <c r="T131" s="26">
        <v>14174336670</v>
      </c>
      <c r="V131" s="26">
        <v>0.88</v>
      </c>
    </row>
    <row r="132" spans="1:22" ht="21.75" customHeight="1" x14ac:dyDescent="0.2">
      <c r="A132" s="42" t="s">
        <v>212</v>
      </c>
      <c r="B132" s="42"/>
      <c r="D132" s="26">
        <v>0</v>
      </c>
      <c r="F132" s="26">
        <v>0</v>
      </c>
      <c r="H132" s="26">
        <v>0</v>
      </c>
      <c r="J132" s="26">
        <v>0</v>
      </c>
      <c r="L132" s="26">
        <v>0</v>
      </c>
      <c r="N132" s="26">
        <v>0</v>
      </c>
      <c r="P132" s="26">
        <v>0</v>
      </c>
      <c r="R132" s="26">
        <v>79524013</v>
      </c>
      <c r="T132" s="26">
        <v>79524013</v>
      </c>
      <c r="V132" s="26">
        <v>0</v>
      </c>
    </row>
    <row r="133" spans="1:22" ht="21.75" customHeight="1" x14ac:dyDescent="0.2">
      <c r="A133" s="42" t="s">
        <v>213</v>
      </c>
      <c r="B133" s="42"/>
      <c r="D133" s="26">
        <v>0</v>
      </c>
      <c r="F133" s="26">
        <v>0</v>
      </c>
      <c r="H133" s="26">
        <v>0</v>
      </c>
      <c r="J133" s="26">
        <v>0</v>
      </c>
      <c r="L133" s="26">
        <v>0</v>
      </c>
      <c r="N133" s="26">
        <v>0</v>
      </c>
      <c r="P133" s="26">
        <v>0</v>
      </c>
      <c r="R133" s="26">
        <v>655726762</v>
      </c>
      <c r="T133" s="26">
        <v>655726762</v>
      </c>
      <c r="V133" s="26">
        <v>0.04</v>
      </c>
    </row>
    <row r="134" spans="1:22" ht="21.75" customHeight="1" x14ac:dyDescent="0.2">
      <c r="A134" s="42" t="s">
        <v>214</v>
      </c>
      <c r="B134" s="42"/>
      <c r="D134" s="26">
        <v>0</v>
      </c>
      <c r="F134" s="26">
        <v>0</v>
      </c>
      <c r="H134" s="26">
        <v>0</v>
      </c>
      <c r="J134" s="26">
        <v>0</v>
      </c>
      <c r="L134" s="26">
        <v>0</v>
      </c>
      <c r="N134" s="26">
        <v>0</v>
      </c>
      <c r="P134" s="26">
        <v>0</v>
      </c>
      <c r="R134" s="26">
        <v>1219318085</v>
      </c>
      <c r="T134" s="26">
        <v>1219318085</v>
      </c>
      <c r="V134" s="26">
        <v>0.08</v>
      </c>
    </row>
    <row r="135" spans="1:22" ht="21.75" customHeight="1" x14ac:dyDescent="0.2">
      <c r="A135" s="42" t="s">
        <v>215</v>
      </c>
      <c r="B135" s="42"/>
      <c r="D135" s="26">
        <v>0</v>
      </c>
      <c r="F135" s="26">
        <v>0</v>
      </c>
      <c r="H135" s="26">
        <v>0</v>
      </c>
      <c r="J135" s="26">
        <v>0</v>
      </c>
      <c r="L135" s="26">
        <v>0</v>
      </c>
      <c r="N135" s="26">
        <v>0</v>
      </c>
      <c r="P135" s="26">
        <v>0</v>
      </c>
      <c r="R135" s="26">
        <v>-832052420</v>
      </c>
      <c r="T135" s="26">
        <v>-832052420</v>
      </c>
      <c r="V135" s="26">
        <v>-0.05</v>
      </c>
    </row>
    <row r="136" spans="1:22" ht="21.75" customHeight="1" x14ac:dyDescent="0.2">
      <c r="A136" s="42" t="s">
        <v>216</v>
      </c>
      <c r="B136" s="42"/>
      <c r="D136" s="26">
        <v>0</v>
      </c>
      <c r="F136" s="26">
        <v>0</v>
      </c>
      <c r="H136" s="26">
        <v>0</v>
      </c>
      <c r="J136" s="26">
        <v>0</v>
      </c>
      <c r="L136" s="26">
        <v>0</v>
      </c>
      <c r="N136" s="26">
        <v>2640539000</v>
      </c>
      <c r="P136" s="26">
        <v>0</v>
      </c>
      <c r="R136" s="26">
        <v>-7557881407</v>
      </c>
      <c r="T136" s="26">
        <v>-4917342407</v>
      </c>
      <c r="V136" s="26">
        <v>-0.31</v>
      </c>
    </row>
    <row r="137" spans="1:22" ht="21.75" customHeight="1" x14ac:dyDescent="0.2">
      <c r="A137" s="42" t="s">
        <v>217</v>
      </c>
      <c r="B137" s="42"/>
      <c r="D137" s="26">
        <v>0</v>
      </c>
      <c r="F137" s="26">
        <v>0</v>
      </c>
      <c r="H137" s="26">
        <v>0</v>
      </c>
      <c r="J137" s="26">
        <v>0</v>
      </c>
      <c r="L137" s="26">
        <v>0</v>
      </c>
      <c r="N137" s="26">
        <v>12244514247</v>
      </c>
      <c r="P137" s="26">
        <v>0</v>
      </c>
      <c r="R137" s="26">
        <v>57737674662</v>
      </c>
      <c r="T137" s="26">
        <v>69982188909</v>
      </c>
      <c r="V137" s="26">
        <v>4.3499999999999996</v>
      </c>
    </row>
    <row r="138" spans="1:22" ht="21.75" customHeight="1" x14ac:dyDescent="0.2">
      <c r="A138" s="42" t="s">
        <v>218</v>
      </c>
      <c r="B138" s="42"/>
      <c r="D138" s="26">
        <v>0</v>
      </c>
      <c r="F138" s="26">
        <v>0</v>
      </c>
      <c r="H138" s="26">
        <v>0</v>
      </c>
      <c r="J138" s="26">
        <v>0</v>
      </c>
      <c r="L138" s="26">
        <v>0</v>
      </c>
      <c r="N138" s="26">
        <v>0</v>
      </c>
      <c r="P138" s="26">
        <v>0</v>
      </c>
      <c r="R138" s="26">
        <v>1120667815</v>
      </c>
      <c r="T138" s="26">
        <v>1120667815</v>
      </c>
      <c r="V138" s="26">
        <v>7.0000000000000007E-2</v>
      </c>
    </row>
    <row r="139" spans="1:22" ht="21.75" customHeight="1" x14ac:dyDescent="0.2">
      <c r="A139" s="42" t="s">
        <v>219</v>
      </c>
      <c r="B139" s="42"/>
      <c r="D139" s="26">
        <v>0</v>
      </c>
      <c r="F139" s="26">
        <v>0</v>
      </c>
      <c r="H139" s="26">
        <v>0</v>
      </c>
      <c r="J139" s="26">
        <v>0</v>
      </c>
      <c r="L139" s="26">
        <v>0</v>
      </c>
      <c r="N139" s="26">
        <v>5400000</v>
      </c>
      <c r="P139" s="26">
        <v>0</v>
      </c>
      <c r="R139" s="26">
        <v>2334158070</v>
      </c>
      <c r="T139" s="26">
        <v>2339558070</v>
      </c>
      <c r="V139" s="26">
        <v>0.15</v>
      </c>
    </row>
    <row r="140" spans="1:22" ht="21.75" customHeight="1" x14ac:dyDescent="0.2">
      <c r="A140" s="42" t="s">
        <v>220</v>
      </c>
      <c r="B140" s="42"/>
      <c r="D140" s="26">
        <v>0</v>
      </c>
      <c r="F140" s="26">
        <v>0</v>
      </c>
      <c r="H140" s="26">
        <v>0</v>
      </c>
      <c r="J140" s="26">
        <v>0</v>
      </c>
      <c r="L140" s="26">
        <v>0</v>
      </c>
      <c r="N140" s="26">
        <v>0</v>
      </c>
      <c r="P140" s="26">
        <v>0</v>
      </c>
      <c r="R140" s="26">
        <v>2257405124</v>
      </c>
      <c r="T140" s="26">
        <v>2257405124</v>
      </c>
      <c r="V140" s="26">
        <v>0.14000000000000001</v>
      </c>
    </row>
    <row r="141" spans="1:22" ht="21.75" customHeight="1" x14ac:dyDescent="0.2">
      <c r="A141" s="42" t="s">
        <v>221</v>
      </c>
      <c r="B141" s="42"/>
      <c r="D141" s="26">
        <v>0</v>
      </c>
      <c r="F141" s="26">
        <v>0</v>
      </c>
      <c r="H141" s="26">
        <v>0</v>
      </c>
      <c r="J141" s="26">
        <v>0</v>
      </c>
      <c r="L141" s="26">
        <v>0</v>
      </c>
      <c r="N141" s="26">
        <v>6445542000</v>
      </c>
      <c r="P141" s="26">
        <v>0</v>
      </c>
      <c r="R141" s="26">
        <v>-15945757961</v>
      </c>
      <c r="T141" s="26">
        <v>-9500215961</v>
      </c>
      <c r="V141" s="26">
        <v>-0.59</v>
      </c>
    </row>
    <row r="142" spans="1:22" ht="21.75" customHeight="1" x14ac:dyDescent="0.2">
      <c r="A142" s="42" t="s">
        <v>222</v>
      </c>
      <c r="B142" s="42"/>
      <c r="D142" s="26">
        <v>0</v>
      </c>
      <c r="F142" s="26">
        <v>0</v>
      </c>
      <c r="H142" s="26">
        <v>0</v>
      </c>
      <c r="J142" s="26">
        <v>0</v>
      </c>
      <c r="L142" s="26">
        <v>0</v>
      </c>
      <c r="N142" s="26">
        <v>974138600</v>
      </c>
      <c r="P142" s="26">
        <v>0</v>
      </c>
      <c r="R142" s="26">
        <v>-24823508295</v>
      </c>
      <c r="T142" s="26">
        <v>-23849369695</v>
      </c>
      <c r="V142" s="26">
        <v>-1.48</v>
      </c>
    </row>
    <row r="143" spans="1:22" ht="21.75" customHeight="1" x14ac:dyDescent="0.2">
      <c r="A143" s="42" t="s">
        <v>223</v>
      </c>
      <c r="B143" s="42"/>
      <c r="D143" s="26">
        <v>0</v>
      </c>
      <c r="F143" s="26">
        <v>0</v>
      </c>
      <c r="H143" s="26">
        <v>0</v>
      </c>
      <c r="J143" s="26">
        <v>0</v>
      </c>
      <c r="L143" s="26">
        <v>0</v>
      </c>
      <c r="N143" s="26">
        <v>0</v>
      </c>
      <c r="P143" s="26">
        <v>0</v>
      </c>
      <c r="R143" s="26">
        <v>3886334784</v>
      </c>
      <c r="T143" s="26">
        <v>3886334784</v>
      </c>
      <c r="V143" s="26">
        <v>0.24</v>
      </c>
    </row>
    <row r="144" spans="1:22" ht="21.75" customHeight="1" x14ac:dyDescent="0.2">
      <c r="A144" s="42" t="s">
        <v>224</v>
      </c>
      <c r="B144" s="42"/>
      <c r="D144" s="26">
        <v>0</v>
      </c>
      <c r="F144" s="26">
        <v>0</v>
      </c>
      <c r="H144" s="26">
        <v>0</v>
      </c>
      <c r="J144" s="26">
        <v>0</v>
      </c>
      <c r="L144" s="26">
        <v>0</v>
      </c>
      <c r="N144" s="26">
        <v>0</v>
      </c>
      <c r="P144" s="26">
        <v>0</v>
      </c>
      <c r="R144" s="26">
        <v>155864101</v>
      </c>
      <c r="T144" s="26">
        <v>155864101</v>
      </c>
      <c r="V144" s="26">
        <v>0.01</v>
      </c>
    </row>
    <row r="145" spans="1:22" ht="21.75" customHeight="1" x14ac:dyDescent="0.2">
      <c r="A145" s="42" t="s">
        <v>55</v>
      </c>
      <c r="B145" s="42"/>
      <c r="D145" s="26">
        <v>0</v>
      </c>
      <c r="F145" s="26">
        <v>8974579043</v>
      </c>
      <c r="H145" s="26">
        <v>0</v>
      </c>
      <c r="J145" s="26">
        <v>8974579043</v>
      </c>
      <c r="L145" s="26">
        <v>3.22</v>
      </c>
      <c r="N145" s="26">
        <v>11056299180</v>
      </c>
      <c r="P145" s="26">
        <v>1993653186</v>
      </c>
      <c r="R145" s="26">
        <v>-8292538692</v>
      </c>
      <c r="T145" s="26">
        <v>4757413674</v>
      </c>
      <c r="V145" s="26">
        <v>0.3</v>
      </c>
    </row>
    <row r="146" spans="1:22" ht="21.75" customHeight="1" x14ac:dyDescent="0.2">
      <c r="A146" s="42" t="s">
        <v>225</v>
      </c>
      <c r="B146" s="42"/>
      <c r="D146" s="26">
        <v>0</v>
      </c>
      <c r="F146" s="26">
        <v>0</v>
      </c>
      <c r="H146" s="26">
        <v>0</v>
      </c>
      <c r="J146" s="26">
        <v>0</v>
      </c>
      <c r="L146" s="26">
        <v>0</v>
      </c>
      <c r="N146" s="26">
        <v>117135</v>
      </c>
      <c r="P146" s="26">
        <v>0</v>
      </c>
      <c r="R146" s="26">
        <v>296288</v>
      </c>
      <c r="T146" s="26">
        <v>413423</v>
      </c>
      <c r="V146" s="26">
        <v>0</v>
      </c>
    </row>
    <row r="147" spans="1:22" ht="21.75" customHeight="1" x14ac:dyDescent="0.2">
      <c r="A147" s="42" t="s">
        <v>226</v>
      </c>
      <c r="B147" s="42"/>
      <c r="D147" s="26">
        <v>0</v>
      </c>
      <c r="F147" s="26">
        <v>0</v>
      </c>
      <c r="H147" s="26">
        <v>0</v>
      </c>
      <c r="J147" s="26">
        <v>0</v>
      </c>
      <c r="L147" s="26">
        <v>0</v>
      </c>
      <c r="N147" s="26">
        <v>0</v>
      </c>
      <c r="P147" s="26">
        <v>0</v>
      </c>
      <c r="R147" s="26">
        <v>2150284</v>
      </c>
      <c r="T147" s="26">
        <v>2150284</v>
      </c>
      <c r="V147" s="26">
        <v>0</v>
      </c>
    </row>
    <row r="148" spans="1:22" ht="21.75" customHeight="1" x14ac:dyDescent="0.2">
      <c r="A148" s="42" t="s">
        <v>227</v>
      </c>
      <c r="B148" s="42"/>
      <c r="D148" s="26">
        <v>0</v>
      </c>
      <c r="F148" s="26">
        <v>0</v>
      </c>
      <c r="H148" s="26">
        <v>0</v>
      </c>
      <c r="J148" s="26">
        <v>0</v>
      </c>
      <c r="L148" s="26">
        <v>0</v>
      </c>
      <c r="N148" s="26">
        <v>12050000000</v>
      </c>
      <c r="P148" s="26">
        <v>0</v>
      </c>
      <c r="R148" s="26">
        <v>-4651931359</v>
      </c>
      <c r="T148" s="26">
        <v>7398068641</v>
      </c>
      <c r="V148" s="26">
        <v>0.46</v>
      </c>
    </row>
    <row r="149" spans="1:22" ht="21.75" customHeight="1" x14ac:dyDescent="0.2">
      <c r="A149" s="42" t="s">
        <v>71</v>
      </c>
      <c r="B149" s="42"/>
      <c r="D149" s="26">
        <v>0</v>
      </c>
      <c r="F149" s="26">
        <v>1713232279</v>
      </c>
      <c r="H149" s="26">
        <v>0</v>
      </c>
      <c r="J149" s="26">
        <v>1713232279</v>
      </c>
      <c r="L149" s="26">
        <v>0.62</v>
      </c>
      <c r="N149" s="26">
        <v>15684622800</v>
      </c>
      <c r="P149" s="26">
        <v>-10360865967</v>
      </c>
      <c r="R149" s="26">
        <v>-56039754048</v>
      </c>
      <c r="T149" s="26">
        <v>-50715997215</v>
      </c>
      <c r="V149" s="26">
        <v>-3.15</v>
      </c>
    </row>
    <row r="150" spans="1:22" ht="21.75" customHeight="1" x14ac:dyDescent="0.2">
      <c r="A150" s="42" t="s">
        <v>228</v>
      </c>
      <c r="B150" s="42"/>
      <c r="D150" s="26">
        <v>0</v>
      </c>
      <c r="F150" s="26">
        <v>0</v>
      </c>
      <c r="H150" s="26">
        <v>0</v>
      </c>
      <c r="J150" s="26">
        <v>0</v>
      </c>
      <c r="L150" s="26">
        <v>0</v>
      </c>
      <c r="N150" s="26">
        <v>0</v>
      </c>
      <c r="P150" s="26">
        <v>0</v>
      </c>
      <c r="R150" s="26">
        <v>-463461197</v>
      </c>
      <c r="T150" s="26">
        <v>-463461197</v>
      </c>
      <c r="V150" s="26">
        <v>-0.03</v>
      </c>
    </row>
    <row r="151" spans="1:22" ht="21.75" customHeight="1" x14ac:dyDescent="0.2">
      <c r="A151" s="42" t="s">
        <v>229</v>
      </c>
      <c r="B151" s="42"/>
      <c r="D151" s="26">
        <v>0</v>
      </c>
      <c r="F151" s="26">
        <v>0</v>
      </c>
      <c r="H151" s="26">
        <v>0</v>
      </c>
      <c r="J151" s="26">
        <v>0</v>
      </c>
      <c r="L151" s="26">
        <v>0</v>
      </c>
      <c r="N151" s="26">
        <v>0</v>
      </c>
      <c r="P151" s="26">
        <v>0</v>
      </c>
      <c r="R151" s="26">
        <v>6241156449</v>
      </c>
      <c r="T151" s="26">
        <v>6241156449</v>
      </c>
      <c r="V151" s="26">
        <v>0.39</v>
      </c>
    </row>
    <row r="152" spans="1:22" ht="21.75" customHeight="1" x14ac:dyDescent="0.2">
      <c r="A152" s="42" t="s">
        <v>230</v>
      </c>
      <c r="B152" s="42"/>
      <c r="D152" s="26">
        <v>0</v>
      </c>
      <c r="F152" s="26">
        <v>0</v>
      </c>
      <c r="H152" s="26">
        <v>0</v>
      </c>
      <c r="J152" s="26">
        <v>0</v>
      </c>
      <c r="L152" s="26">
        <v>0</v>
      </c>
      <c r="N152" s="26">
        <v>0</v>
      </c>
      <c r="P152" s="26">
        <v>0</v>
      </c>
      <c r="R152" s="26">
        <v>-29246263</v>
      </c>
      <c r="T152" s="26">
        <v>-29246263</v>
      </c>
      <c r="V152" s="26">
        <v>0</v>
      </c>
    </row>
    <row r="153" spans="1:22" ht="21.75" customHeight="1" x14ac:dyDescent="0.2">
      <c r="A153" s="42" t="s">
        <v>231</v>
      </c>
      <c r="B153" s="42"/>
      <c r="D153" s="26">
        <v>0</v>
      </c>
      <c r="F153" s="26">
        <v>0</v>
      </c>
      <c r="H153" s="26">
        <v>0</v>
      </c>
      <c r="J153" s="26">
        <v>0</v>
      </c>
      <c r="L153" s="26">
        <v>0</v>
      </c>
      <c r="N153" s="26">
        <v>0</v>
      </c>
      <c r="P153" s="26">
        <v>0</v>
      </c>
      <c r="R153" s="26">
        <v>-580576788</v>
      </c>
      <c r="T153" s="26">
        <v>-580576788</v>
      </c>
      <c r="V153" s="26">
        <v>-0.04</v>
      </c>
    </row>
    <row r="154" spans="1:22" ht="21.75" customHeight="1" x14ac:dyDescent="0.2">
      <c r="A154" s="42" t="s">
        <v>232</v>
      </c>
      <c r="B154" s="42"/>
      <c r="D154" s="26">
        <v>0</v>
      </c>
      <c r="F154" s="26">
        <v>0</v>
      </c>
      <c r="H154" s="26">
        <v>0</v>
      </c>
      <c r="J154" s="26">
        <v>0</v>
      </c>
      <c r="L154" s="26">
        <v>0</v>
      </c>
      <c r="N154" s="26">
        <v>0</v>
      </c>
      <c r="P154" s="26">
        <v>0</v>
      </c>
      <c r="R154" s="26">
        <v>27100364</v>
      </c>
      <c r="T154" s="26">
        <v>27100364</v>
      </c>
      <c r="V154" s="26">
        <v>0</v>
      </c>
    </row>
    <row r="155" spans="1:22" ht="21.75" customHeight="1" x14ac:dyDescent="0.2">
      <c r="A155" s="42" t="s">
        <v>233</v>
      </c>
      <c r="B155" s="42"/>
      <c r="D155" s="26">
        <v>0</v>
      </c>
      <c r="F155" s="26">
        <v>0</v>
      </c>
      <c r="H155" s="26">
        <v>0</v>
      </c>
      <c r="J155" s="26">
        <v>0</v>
      </c>
      <c r="L155" s="26">
        <v>0</v>
      </c>
      <c r="N155" s="26">
        <v>0</v>
      </c>
      <c r="P155" s="26">
        <v>0</v>
      </c>
      <c r="R155" s="26">
        <v>29480552746</v>
      </c>
      <c r="T155" s="26">
        <v>29480552746</v>
      </c>
      <c r="V155" s="26">
        <v>1.83</v>
      </c>
    </row>
    <row r="156" spans="1:22" ht="21.75" customHeight="1" x14ac:dyDescent="0.2">
      <c r="A156" s="42" t="s">
        <v>234</v>
      </c>
      <c r="B156" s="42"/>
      <c r="D156" s="26">
        <v>0</v>
      </c>
      <c r="F156" s="26">
        <v>0</v>
      </c>
      <c r="H156" s="26">
        <v>0</v>
      </c>
      <c r="J156" s="26">
        <v>0</v>
      </c>
      <c r="L156" s="26">
        <v>0</v>
      </c>
      <c r="N156" s="26">
        <v>0</v>
      </c>
      <c r="P156" s="26">
        <v>0</v>
      </c>
      <c r="R156" s="26">
        <v>6656909938</v>
      </c>
      <c r="T156" s="26">
        <v>6656909938</v>
      </c>
      <c r="V156" s="26">
        <v>0.41</v>
      </c>
    </row>
    <row r="157" spans="1:22" ht="21.75" customHeight="1" x14ac:dyDescent="0.2">
      <c r="A157" s="42" t="s">
        <v>26</v>
      </c>
      <c r="B157" s="42"/>
      <c r="D157" s="26">
        <v>0</v>
      </c>
      <c r="F157" s="26">
        <v>5121116033</v>
      </c>
      <c r="H157" s="26">
        <v>0</v>
      </c>
      <c r="J157" s="26">
        <v>5121116033</v>
      </c>
      <c r="L157" s="26">
        <v>1.84</v>
      </c>
      <c r="N157" s="26">
        <v>8499610080</v>
      </c>
      <c r="P157" s="26">
        <v>68552962888</v>
      </c>
      <c r="R157" s="26">
        <v>0</v>
      </c>
      <c r="T157" s="26">
        <v>77052572968</v>
      </c>
      <c r="V157" s="26">
        <v>4.79</v>
      </c>
    </row>
    <row r="158" spans="1:22" ht="21.75" customHeight="1" x14ac:dyDescent="0.2">
      <c r="A158" s="42" t="s">
        <v>48</v>
      </c>
      <c r="B158" s="42"/>
      <c r="D158" s="26">
        <v>0</v>
      </c>
      <c r="F158" s="26">
        <v>4748165719</v>
      </c>
      <c r="H158" s="26">
        <v>0</v>
      </c>
      <c r="J158" s="26">
        <v>4748165719</v>
      </c>
      <c r="L158" s="26">
        <v>1.7</v>
      </c>
      <c r="N158" s="26">
        <v>4878344910</v>
      </c>
      <c r="P158" s="26">
        <v>9561809417</v>
      </c>
      <c r="R158" s="26">
        <v>0</v>
      </c>
      <c r="T158" s="26">
        <v>14440154327</v>
      </c>
      <c r="V158" s="26">
        <v>0.9</v>
      </c>
    </row>
    <row r="159" spans="1:22" ht="21.75" customHeight="1" x14ac:dyDescent="0.2">
      <c r="A159" s="42" t="s">
        <v>54</v>
      </c>
      <c r="B159" s="42"/>
      <c r="D159" s="26">
        <v>0</v>
      </c>
      <c r="F159" s="26">
        <v>12844507672</v>
      </c>
      <c r="H159" s="26">
        <v>0</v>
      </c>
      <c r="J159" s="26">
        <v>12844507672</v>
      </c>
      <c r="L159" s="26">
        <v>4.6100000000000003</v>
      </c>
      <c r="N159" s="26">
        <v>4288520</v>
      </c>
      <c r="P159" s="26">
        <v>8433503543</v>
      </c>
      <c r="R159" s="26">
        <v>0</v>
      </c>
      <c r="T159" s="26">
        <v>8437792063</v>
      </c>
      <c r="V159" s="26">
        <v>0.52</v>
      </c>
    </row>
    <row r="160" spans="1:22" ht="21.75" customHeight="1" x14ac:dyDescent="0.2">
      <c r="A160" s="42" t="s">
        <v>81</v>
      </c>
      <c r="B160" s="42"/>
      <c r="D160" s="26">
        <v>0</v>
      </c>
      <c r="F160" s="26">
        <v>15532614806</v>
      </c>
      <c r="H160" s="26">
        <v>0</v>
      </c>
      <c r="J160" s="26">
        <v>15532614806</v>
      </c>
      <c r="L160" s="26">
        <v>5.58</v>
      </c>
      <c r="N160" s="26">
        <v>1861553440</v>
      </c>
      <c r="P160" s="26">
        <v>-39370415674</v>
      </c>
      <c r="R160" s="26">
        <v>0</v>
      </c>
      <c r="T160" s="26">
        <v>-37508862234</v>
      </c>
      <c r="V160" s="26">
        <v>-2.33</v>
      </c>
    </row>
    <row r="161" spans="1:24" ht="21.75" customHeight="1" x14ac:dyDescent="0.2">
      <c r="A161" s="42" t="s">
        <v>77</v>
      </c>
      <c r="B161" s="42"/>
      <c r="D161" s="26">
        <v>0</v>
      </c>
      <c r="F161" s="26">
        <v>-345469800</v>
      </c>
      <c r="H161" s="26">
        <v>0</v>
      </c>
      <c r="J161" s="26">
        <v>-345469800</v>
      </c>
      <c r="L161" s="26">
        <v>-0.12</v>
      </c>
      <c r="N161" s="26">
        <v>2923529280</v>
      </c>
      <c r="P161" s="26">
        <v>-10524829383</v>
      </c>
      <c r="R161" s="26">
        <v>0</v>
      </c>
      <c r="T161" s="26">
        <v>-7601300103</v>
      </c>
      <c r="V161" s="26">
        <v>-0.47</v>
      </c>
    </row>
    <row r="162" spans="1:24" ht="21.75" customHeight="1" x14ac:dyDescent="0.2">
      <c r="A162" s="42" t="s">
        <v>47</v>
      </c>
      <c r="B162" s="42"/>
      <c r="D162" s="26">
        <v>0</v>
      </c>
      <c r="F162" s="26">
        <v>1872701036</v>
      </c>
      <c r="H162" s="26">
        <v>0</v>
      </c>
      <c r="J162" s="26">
        <v>1872701036</v>
      </c>
      <c r="L162" s="26">
        <v>0.67</v>
      </c>
      <c r="N162" s="26">
        <v>3152715031</v>
      </c>
      <c r="P162" s="26">
        <v>5438114401</v>
      </c>
      <c r="R162" s="26">
        <v>0</v>
      </c>
      <c r="T162" s="26">
        <v>8590829432</v>
      </c>
      <c r="V162" s="26">
        <v>0.53</v>
      </c>
    </row>
    <row r="163" spans="1:24" ht="21.75" customHeight="1" x14ac:dyDescent="0.2">
      <c r="A163" s="42" t="s">
        <v>44</v>
      </c>
      <c r="B163" s="42"/>
      <c r="D163" s="26">
        <v>0</v>
      </c>
      <c r="F163" s="26">
        <v>-630710500</v>
      </c>
      <c r="H163" s="26">
        <v>0</v>
      </c>
      <c r="J163" s="26">
        <v>-630710500</v>
      </c>
      <c r="L163" s="26">
        <v>-0.23</v>
      </c>
      <c r="N163" s="26">
        <v>2380000000</v>
      </c>
      <c r="P163" s="26">
        <v>-4012468600</v>
      </c>
      <c r="R163" s="26">
        <v>0</v>
      </c>
      <c r="T163" s="26">
        <v>-1632468600</v>
      </c>
      <c r="V163" s="26">
        <v>-0.1</v>
      </c>
    </row>
    <row r="164" spans="1:24" ht="21.75" customHeight="1" x14ac:dyDescent="0.2">
      <c r="A164" s="42" t="s">
        <v>75</v>
      </c>
      <c r="B164" s="42"/>
      <c r="D164" s="26">
        <v>0</v>
      </c>
      <c r="F164" s="26">
        <v>-2287120260</v>
      </c>
      <c r="H164" s="26">
        <v>0</v>
      </c>
      <c r="J164" s="26">
        <v>-2287120260</v>
      </c>
      <c r="L164" s="26">
        <v>-0.82</v>
      </c>
      <c r="N164" s="26">
        <v>2781801037</v>
      </c>
      <c r="P164" s="26">
        <v>-7888565301</v>
      </c>
      <c r="R164" s="26">
        <v>0</v>
      </c>
      <c r="T164" s="26">
        <v>-5106764264</v>
      </c>
      <c r="V164" s="26">
        <v>-0.32</v>
      </c>
    </row>
    <row r="165" spans="1:24" ht="21.75" customHeight="1" x14ac:dyDescent="0.2">
      <c r="A165" s="42" t="s">
        <v>24</v>
      </c>
      <c r="B165" s="42"/>
      <c r="D165" s="26">
        <v>0</v>
      </c>
      <c r="F165" s="26">
        <v>116262943</v>
      </c>
      <c r="H165" s="26">
        <v>0</v>
      </c>
      <c r="J165" s="26">
        <v>116262943</v>
      </c>
      <c r="L165" s="26">
        <v>0.04</v>
      </c>
      <c r="N165" s="26">
        <v>700000000</v>
      </c>
      <c r="P165" s="26">
        <v>480665887</v>
      </c>
      <c r="R165" s="26">
        <v>0</v>
      </c>
      <c r="T165" s="26">
        <v>1180665887</v>
      </c>
      <c r="V165" s="26">
        <v>7.0000000000000007E-2</v>
      </c>
    </row>
    <row r="166" spans="1:24" ht="21.75" customHeight="1" x14ac:dyDescent="0.2">
      <c r="A166" s="42" t="s">
        <v>88</v>
      </c>
      <c r="B166" s="42"/>
      <c r="D166" s="26">
        <v>0</v>
      </c>
      <c r="F166" s="26">
        <v>4912591299</v>
      </c>
      <c r="H166" s="26">
        <v>0</v>
      </c>
      <c r="J166" s="26">
        <v>4912591299</v>
      </c>
      <c r="L166" s="26">
        <v>1.76</v>
      </c>
      <c r="N166" s="26">
        <v>1200000000</v>
      </c>
      <c r="P166" s="26">
        <v>3253235493</v>
      </c>
      <c r="R166" s="26">
        <v>0</v>
      </c>
      <c r="T166" s="26">
        <v>4453235493</v>
      </c>
      <c r="V166" s="26">
        <v>0.28000000000000003</v>
      </c>
    </row>
    <row r="167" spans="1:24" ht="21.75" customHeight="1" x14ac:dyDescent="0.2">
      <c r="A167" s="42" t="s">
        <v>27</v>
      </c>
      <c r="B167" s="42"/>
      <c r="D167" s="26">
        <v>0</v>
      </c>
      <c r="F167" s="26">
        <v>3089287030</v>
      </c>
      <c r="H167" s="26">
        <v>0</v>
      </c>
      <c r="J167" s="26">
        <v>3089287030</v>
      </c>
      <c r="L167" s="26">
        <v>1.1100000000000001</v>
      </c>
      <c r="N167" s="26">
        <v>548887679</v>
      </c>
      <c r="P167" s="26">
        <v>12580182460</v>
      </c>
      <c r="R167" s="26">
        <v>0</v>
      </c>
      <c r="T167" s="26">
        <v>13129070139</v>
      </c>
      <c r="V167" s="26">
        <v>0.82</v>
      </c>
    </row>
    <row r="168" spans="1:24" ht="21.75" customHeight="1" x14ac:dyDescent="0.2">
      <c r="A168" s="42" t="s">
        <v>29</v>
      </c>
      <c r="B168" s="42"/>
      <c r="D168" s="26">
        <v>0</v>
      </c>
      <c r="F168" s="26">
        <v>16259501164</v>
      </c>
      <c r="H168" s="26">
        <v>0</v>
      </c>
      <c r="J168" s="26">
        <v>16259501164</v>
      </c>
      <c r="L168" s="26">
        <v>5.84</v>
      </c>
      <c r="N168" s="26">
        <v>3128000000</v>
      </c>
      <c r="P168" s="26">
        <v>4313903765</v>
      </c>
      <c r="R168" s="26">
        <v>0</v>
      </c>
      <c r="T168" s="26">
        <v>7441903765</v>
      </c>
      <c r="V168" s="26">
        <v>0.46</v>
      </c>
    </row>
    <row r="169" spans="1:24" ht="21.75" customHeight="1" x14ac:dyDescent="0.2">
      <c r="A169" s="42" t="s">
        <v>93</v>
      </c>
      <c r="B169" s="42"/>
      <c r="D169" s="26">
        <v>0</v>
      </c>
      <c r="F169" s="26">
        <v>-13517</v>
      </c>
      <c r="H169" s="26">
        <v>0</v>
      </c>
      <c r="J169" s="26">
        <v>-13517</v>
      </c>
      <c r="L169" s="26">
        <v>0</v>
      </c>
      <c r="N169" s="26">
        <v>0</v>
      </c>
      <c r="P169" s="26">
        <v>-13517</v>
      </c>
      <c r="R169" s="26">
        <v>0</v>
      </c>
      <c r="T169" s="26">
        <v>-13517</v>
      </c>
      <c r="V169" s="26">
        <v>0</v>
      </c>
    </row>
    <row r="170" spans="1:24" ht="21.75" customHeight="1" x14ac:dyDescent="0.2">
      <c r="A170" s="42" t="s">
        <v>63</v>
      </c>
      <c r="B170" s="42"/>
      <c r="D170" s="26">
        <v>0</v>
      </c>
      <c r="F170" s="26">
        <v>-2776754667</v>
      </c>
      <c r="H170" s="26">
        <v>0</v>
      </c>
      <c r="J170" s="26">
        <v>-2776754667</v>
      </c>
      <c r="L170" s="26">
        <v>-1</v>
      </c>
      <c r="N170" s="26">
        <v>0</v>
      </c>
      <c r="P170" s="26">
        <v>-11337781877</v>
      </c>
      <c r="R170" s="26">
        <v>0</v>
      </c>
      <c r="T170" s="26">
        <v>-11337781877</v>
      </c>
      <c r="V170" s="26">
        <v>-0.7</v>
      </c>
    </row>
    <row r="171" spans="1:24" ht="21.75" customHeight="1" x14ac:dyDescent="0.2">
      <c r="A171" s="42" t="s">
        <v>94</v>
      </c>
      <c r="B171" s="42"/>
      <c r="D171" s="26">
        <v>0</v>
      </c>
      <c r="F171" s="26">
        <v>1724299011</v>
      </c>
      <c r="H171" s="26">
        <v>0</v>
      </c>
      <c r="J171" s="26">
        <v>1724299011</v>
      </c>
      <c r="L171" s="26">
        <v>0.62</v>
      </c>
      <c r="N171" s="26">
        <v>0</v>
      </c>
      <c r="P171" s="26">
        <v>1724299011</v>
      </c>
      <c r="R171" s="26">
        <v>0</v>
      </c>
      <c r="T171" s="26">
        <v>1724299011</v>
      </c>
      <c r="V171" s="26">
        <v>0.11</v>
      </c>
    </row>
    <row r="172" spans="1:24" ht="21.75" customHeight="1" x14ac:dyDescent="0.2">
      <c r="A172" s="42" t="s">
        <v>49</v>
      </c>
      <c r="B172" s="42"/>
      <c r="D172" s="26">
        <v>0</v>
      </c>
      <c r="F172" s="26">
        <v>2066162873</v>
      </c>
      <c r="H172" s="26">
        <v>0</v>
      </c>
      <c r="J172" s="26">
        <v>2066162873</v>
      </c>
      <c r="L172" s="26">
        <v>0.74</v>
      </c>
      <c r="N172" s="26">
        <v>0</v>
      </c>
      <c r="P172" s="26">
        <v>-10581900876</v>
      </c>
      <c r="R172" s="26">
        <v>0</v>
      </c>
      <c r="T172" s="26">
        <v>-10581900876</v>
      </c>
      <c r="V172" s="26">
        <v>-0.66</v>
      </c>
    </row>
    <row r="173" spans="1:24" ht="21.75" customHeight="1" x14ac:dyDescent="0.2">
      <c r="A173" s="43" t="s">
        <v>80</v>
      </c>
      <c r="B173" s="43"/>
      <c r="D173" s="27">
        <v>0</v>
      </c>
      <c r="F173" s="27">
        <v>133092911</v>
      </c>
      <c r="H173" s="27">
        <v>0</v>
      </c>
      <c r="J173" s="27">
        <v>133092911</v>
      </c>
      <c r="L173" s="27">
        <v>0.05</v>
      </c>
      <c r="N173" s="27">
        <v>0</v>
      </c>
      <c r="P173" s="26">
        <v>-4199622684</v>
      </c>
      <c r="R173" s="27">
        <v>0</v>
      </c>
      <c r="T173" s="27">
        <v>-4199622684</v>
      </c>
      <c r="V173" s="27">
        <v>-0.26</v>
      </c>
    </row>
    <row r="174" spans="1:24" ht="21.75" customHeight="1" thickBot="1" x14ac:dyDescent="0.25">
      <c r="A174" s="41" t="s">
        <v>97</v>
      </c>
      <c r="B174" s="41"/>
      <c r="D174" s="30">
        <v>0</v>
      </c>
      <c r="F174" s="30">
        <f>SUM(F9:F173)</f>
        <v>217294687535</v>
      </c>
      <c r="H174" s="30">
        <f>SUM(H9:H173)</f>
        <v>43417449031</v>
      </c>
      <c r="I174" s="30">
        <f t="shared" ref="I174:V174" si="0">SUM(I9:I173)</f>
        <v>0</v>
      </c>
      <c r="J174" s="30">
        <f t="shared" si="0"/>
        <v>260712136566</v>
      </c>
      <c r="K174" s="30">
        <f t="shared" si="0"/>
        <v>0</v>
      </c>
      <c r="L174" s="30">
        <f t="shared" si="0"/>
        <v>93.600000000000009</v>
      </c>
      <c r="M174" s="30">
        <f t="shared" si="0"/>
        <v>0</v>
      </c>
      <c r="N174" s="30">
        <f t="shared" si="0"/>
        <v>445583638900</v>
      </c>
      <c r="O174" s="30">
        <f t="shared" si="0"/>
        <v>0</v>
      </c>
      <c r="P174" s="30">
        <f>SUM(P9:P173)</f>
        <v>283851516089</v>
      </c>
      <c r="Q174" s="30">
        <f t="shared" si="0"/>
        <v>0</v>
      </c>
      <c r="R174" s="30">
        <f t="shared" si="0"/>
        <v>673324175545</v>
      </c>
      <c r="S174" s="30">
        <f t="shared" si="0"/>
        <v>0</v>
      </c>
      <c r="T174" s="30">
        <f t="shared" si="0"/>
        <v>1402759330534</v>
      </c>
      <c r="U174" s="30">
        <f t="shared" si="0"/>
        <v>0</v>
      </c>
      <c r="V174" s="30">
        <f t="shared" si="0"/>
        <v>87.139999999999958</v>
      </c>
    </row>
    <row r="175" spans="1:24" ht="13.5" thickTop="1" x14ac:dyDescent="0.2"/>
    <row r="176" spans="1:24" x14ac:dyDescent="0.2"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</row>
    <row r="177" spans="4:27" x14ac:dyDescent="0.2"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</row>
    <row r="178" spans="4:27" x14ac:dyDescent="0.2"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4:27" x14ac:dyDescent="0.2"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</row>
    <row r="180" spans="4:27" x14ac:dyDescent="0.2"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</row>
    <row r="181" spans="4:27" x14ac:dyDescent="0.2"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4:27" x14ac:dyDescent="0.2"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</row>
    <row r="183" spans="4:27" x14ac:dyDescent="0.2"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</row>
    <row r="184" spans="4:27" x14ac:dyDescent="0.2"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</row>
    <row r="185" spans="4:27" x14ac:dyDescent="0.2"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</row>
    <row r="186" spans="4:27" x14ac:dyDescent="0.2"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</row>
  </sheetData>
  <mergeCells count="175">
    <mergeCell ref="A1:V1"/>
    <mergeCell ref="A2:V2"/>
    <mergeCell ref="A3:V3"/>
    <mergeCell ref="B5:V5"/>
    <mergeCell ref="D6:L6"/>
    <mergeCell ref="N6:V6"/>
    <mergeCell ref="J7:L7"/>
    <mergeCell ref="T7:V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A168:B168"/>
    <mergeCell ref="A174:B174"/>
    <mergeCell ref="A169:B169"/>
    <mergeCell ref="A170:B170"/>
    <mergeCell ref="A171:B171"/>
    <mergeCell ref="A172:B172"/>
    <mergeCell ref="A173:B173"/>
  </mergeCells>
  <pageMargins left="0.39" right="0.39" top="0.39" bottom="0.39" header="0" footer="0"/>
  <pageSetup paperSize="0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2" tint="-9.9978637043366805E-2"/>
    <pageSetUpPr fitToPage="1"/>
  </sheetPr>
  <dimension ref="A1:W11"/>
  <sheetViews>
    <sheetView rightToLeft="1" workbookViewId="0">
      <selection activeCell="U16" sqref="U16"/>
    </sheetView>
  </sheetViews>
  <sheetFormatPr defaultRowHeight="12.75" x14ac:dyDescent="0.2"/>
  <cols>
    <col min="1" max="1" width="5.140625" style="21" customWidth="1"/>
    <col min="2" max="2" width="18.140625" style="21" customWidth="1"/>
    <col min="3" max="3" width="1.28515625" style="21" customWidth="1"/>
    <col min="4" max="4" width="13" style="21" customWidth="1"/>
    <col min="5" max="5" width="1.28515625" style="21" customWidth="1"/>
    <col min="6" max="6" width="14.28515625" style="21" customWidth="1"/>
    <col min="7" max="7" width="1.28515625" style="21" customWidth="1"/>
    <col min="8" max="8" width="13" style="21" customWidth="1"/>
    <col min="9" max="9" width="1.28515625" style="21" customWidth="1"/>
    <col min="10" max="10" width="13" style="21" customWidth="1"/>
    <col min="11" max="11" width="1.28515625" style="21" customWidth="1"/>
    <col min="12" max="12" width="15.5703125" style="21" customWidth="1"/>
    <col min="13" max="13" width="1.28515625" style="21" customWidth="1"/>
    <col min="14" max="14" width="13" style="21" customWidth="1"/>
    <col min="15" max="16" width="1.28515625" style="21" customWidth="1"/>
    <col min="17" max="17" width="13" style="21" customWidth="1"/>
    <col min="18" max="18" width="1.28515625" style="21" customWidth="1"/>
    <col min="19" max="19" width="13" style="21" customWidth="1"/>
    <col min="20" max="20" width="1.28515625" style="21" customWidth="1"/>
    <col min="21" max="21" width="13" style="21" customWidth="1"/>
    <col min="22" max="22" width="1.28515625" style="21" customWidth="1"/>
    <col min="23" max="23" width="15.5703125" style="21" customWidth="1"/>
    <col min="24" max="24" width="0.28515625" style="21" customWidth="1"/>
    <col min="25" max="16384" width="9.140625" style="21"/>
  </cols>
  <sheetData>
    <row r="1" spans="1:23" ht="29.1" customHeight="1" x14ac:dyDescent="0.2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</row>
    <row r="2" spans="1:23" ht="21.75" customHeight="1" x14ac:dyDescent="0.2">
      <c r="A2" s="47" t="s">
        <v>125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</row>
    <row r="3" spans="1:23" ht="21.75" customHeight="1" x14ac:dyDescent="0.2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</row>
    <row r="4" spans="1:23" ht="14.45" customHeight="1" x14ac:dyDescent="0.2"/>
    <row r="5" spans="1:23" ht="14.45" customHeight="1" x14ac:dyDescent="0.2">
      <c r="A5" s="20" t="s">
        <v>235</v>
      </c>
      <c r="B5" s="48" t="s">
        <v>236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</row>
    <row r="6" spans="1:23" ht="14.45" customHeight="1" x14ac:dyDescent="0.2">
      <c r="D6" s="45" t="s">
        <v>142</v>
      </c>
      <c r="E6" s="45"/>
      <c r="F6" s="45"/>
      <c r="G6" s="45"/>
      <c r="H6" s="45"/>
      <c r="I6" s="45"/>
      <c r="J6" s="45"/>
      <c r="K6" s="45"/>
      <c r="L6" s="45"/>
      <c r="N6" s="45" t="s">
        <v>143</v>
      </c>
      <c r="O6" s="45"/>
      <c r="P6" s="45"/>
      <c r="Q6" s="45"/>
      <c r="R6" s="45"/>
      <c r="S6" s="45"/>
      <c r="T6" s="45"/>
      <c r="U6" s="45"/>
      <c r="V6" s="45"/>
      <c r="W6" s="45"/>
    </row>
    <row r="7" spans="1:23" ht="14.45" customHeight="1" x14ac:dyDescent="0.2">
      <c r="D7" s="23"/>
      <c r="E7" s="23"/>
      <c r="F7" s="23"/>
      <c r="G7" s="23"/>
      <c r="H7" s="23"/>
      <c r="I7" s="23"/>
      <c r="J7" s="44" t="s">
        <v>97</v>
      </c>
      <c r="K7" s="44"/>
      <c r="L7" s="44"/>
      <c r="N7" s="23"/>
      <c r="O7" s="23"/>
      <c r="P7" s="23"/>
      <c r="Q7" s="23"/>
      <c r="R7" s="23"/>
      <c r="S7" s="23"/>
      <c r="T7" s="23"/>
      <c r="U7" s="44" t="s">
        <v>97</v>
      </c>
      <c r="V7" s="44"/>
      <c r="W7" s="44"/>
    </row>
    <row r="8" spans="1:23" ht="14.45" customHeight="1" x14ac:dyDescent="0.2">
      <c r="A8" s="45" t="s">
        <v>103</v>
      </c>
      <c r="B8" s="45"/>
      <c r="D8" s="22" t="s">
        <v>237</v>
      </c>
      <c r="F8" s="22" t="s">
        <v>146</v>
      </c>
      <c r="H8" s="22" t="s">
        <v>147</v>
      </c>
      <c r="J8" s="24" t="s">
        <v>119</v>
      </c>
      <c r="K8" s="23"/>
      <c r="L8" s="24" t="s">
        <v>130</v>
      </c>
      <c r="N8" s="22" t="s">
        <v>237</v>
      </c>
      <c r="P8" s="45" t="s">
        <v>146</v>
      </c>
      <c r="Q8" s="45"/>
      <c r="S8" s="22" t="s">
        <v>147</v>
      </c>
      <c r="U8" s="24" t="s">
        <v>119</v>
      </c>
      <c r="V8" s="23"/>
      <c r="W8" s="24" t="s">
        <v>130</v>
      </c>
    </row>
    <row r="9" spans="1:23" ht="21.75" customHeight="1" x14ac:dyDescent="0.2">
      <c r="A9" s="46" t="s">
        <v>238</v>
      </c>
      <c r="B9" s="46"/>
      <c r="D9" s="25">
        <v>0</v>
      </c>
      <c r="F9" s="25">
        <v>0</v>
      </c>
      <c r="H9" s="25">
        <v>0</v>
      </c>
      <c r="J9" s="25">
        <v>0</v>
      </c>
      <c r="L9" s="25">
        <v>0</v>
      </c>
      <c r="N9" s="25">
        <v>0</v>
      </c>
      <c r="P9" s="46">
        <v>0</v>
      </c>
      <c r="Q9" s="46"/>
      <c r="S9" s="25">
        <v>-1082687</v>
      </c>
      <c r="U9" s="25">
        <v>-1082687</v>
      </c>
      <c r="W9" s="25">
        <v>0</v>
      </c>
    </row>
    <row r="10" spans="1:23" ht="21.75" customHeight="1" x14ac:dyDescent="0.2">
      <c r="A10" s="43" t="s">
        <v>106</v>
      </c>
      <c r="B10" s="43"/>
      <c r="D10" s="27">
        <v>0</v>
      </c>
      <c r="F10" s="27">
        <v>-3686132</v>
      </c>
      <c r="H10" s="27">
        <v>0</v>
      </c>
      <c r="J10" s="27">
        <v>-3686132</v>
      </c>
      <c r="L10" s="27">
        <v>0</v>
      </c>
      <c r="N10" s="27">
        <v>0</v>
      </c>
      <c r="P10" s="42">
        <v>-3686132</v>
      </c>
      <c r="Q10" s="43"/>
      <c r="S10" s="27">
        <v>0</v>
      </c>
      <c r="U10" s="27">
        <v>-3686132</v>
      </c>
      <c r="W10" s="27">
        <v>0</v>
      </c>
    </row>
    <row r="11" spans="1:23" ht="21.75" customHeight="1" x14ac:dyDescent="0.2">
      <c r="A11" s="41" t="s">
        <v>97</v>
      </c>
      <c r="B11" s="41"/>
      <c r="D11" s="30">
        <v>0</v>
      </c>
      <c r="F11" s="30">
        <v>-3686132</v>
      </c>
      <c r="H11" s="30">
        <v>0</v>
      </c>
      <c r="J11" s="30">
        <f>SUM(J9:J10)</f>
        <v>-3686132</v>
      </c>
      <c r="L11" s="30">
        <v>0</v>
      </c>
      <c r="N11" s="30">
        <v>0</v>
      </c>
      <c r="Q11" s="30">
        <v>-3686132</v>
      </c>
      <c r="S11" s="30">
        <f>SUM(S9:S10)</f>
        <v>-1082687</v>
      </c>
      <c r="U11" s="30">
        <f>SUM(U9:U10)</f>
        <v>-4768819</v>
      </c>
      <c r="W11" s="30">
        <v>0</v>
      </c>
    </row>
  </sheetData>
  <mergeCells count="15">
    <mergeCell ref="A1:W1"/>
    <mergeCell ref="A2:W2"/>
    <mergeCell ref="A3:W3"/>
    <mergeCell ref="B5:W5"/>
    <mergeCell ref="D6:L6"/>
    <mergeCell ref="N6:W6"/>
    <mergeCell ref="A10:B10"/>
    <mergeCell ref="P10:Q10"/>
    <mergeCell ref="A11:B11"/>
    <mergeCell ref="J7:L7"/>
    <mergeCell ref="U7:W7"/>
    <mergeCell ref="A8:B8"/>
    <mergeCell ref="P8:Q8"/>
    <mergeCell ref="A9:B9"/>
    <mergeCell ref="P9:Q9"/>
  </mergeCells>
  <pageMargins left="0.39" right="0.39" top="0.39" bottom="0.39" header="0" footer="0"/>
  <pageSetup paperSize="0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2" tint="-9.9978637043366805E-2"/>
    <pageSetUpPr fitToPage="1"/>
  </sheetPr>
  <dimension ref="A1:J14"/>
  <sheetViews>
    <sheetView rightToLeft="1" workbookViewId="0">
      <selection activeCell="H19" sqref="H19:J19"/>
    </sheetView>
  </sheetViews>
  <sheetFormatPr defaultRowHeight="12.75" x14ac:dyDescent="0.2"/>
  <cols>
    <col min="1" max="1" width="6.7109375" bestFit="1" customWidth="1"/>
    <col min="2" max="2" width="40.28515625" customWidth="1"/>
    <col min="3" max="3" width="1.28515625" customWidth="1"/>
    <col min="4" max="4" width="19.42578125" customWidth="1"/>
    <col min="5" max="5" width="1.28515625" customWidth="1"/>
    <col min="6" max="6" width="20.7109375" customWidth="1"/>
    <col min="7" max="7" width="1.28515625" customWidth="1"/>
    <col min="8" max="8" width="19.42578125" customWidth="1"/>
    <col min="9" max="9" width="1.28515625" customWidth="1"/>
    <col min="10" max="10" width="19.42578125" customWidth="1"/>
    <col min="11" max="11" width="0.28515625" customWidth="1"/>
  </cols>
  <sheetData>
    <row r="1" spans="1:10" ht="29.1" customHeight="1" x14ac:dyDescent="0.2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21.75" customHeight="1" x14ac:dyDescent="0.2">
      <c r="A2" s="39" t="s">
        <v>125</v>
      </c>
      <c r="B2" s="39"/>
      <c r="C2" s="39"/>
      <c r="D2" s="39"/>
      <c r="E2" s="39"/>
      <c r="F2" s="39"/>
      <c r="G2" s="39"/>
      <c r="H2" s="39"/>
      <c r="I2" s="39"/>
      <c r="J2" s="39"/>
    </row>
    <row r="3" spans="1:10" ht="21.75" customHeight="1" x14ac:dyDescent="0.2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</row>
    <row r="4" spans="1:10" ht="14.45" customHeight="1" x14ac:dyDescent="0.2"/>
    <row r="5" spans="1:10" ht="14.45" customHeight="1" x14ac:dyDescent="0.2">
      <c r="A5" s="38" t="s">
        <v>320</v>
      </c>
      <c r="B5" s="55" t="s">
        <v>240</v>
      </c>
      <c r="C5" s="55"/>
      <c r="D5" s="55"/>
      <c r="E5" s="55"/>
      <c r="F5" s="55"/>
      <c r="G5" s="55"/>
      <c r="H5" s="55"/>
      <c r="I5" s="55"/>
      <c r="J5" s="55"/>
    </row>
    <row r="6" spans="1:10" ht="14.45" customHeight="1" x14ac:dyDescent="0.2">
      <c r="D6" s="52" t="s">
        <v>142</v>
      </c>
      <c r="E6" s="52"/>
      <c r="F6" s="52"/>
      <c r="H6" s="52" t="s">
        <v>143</v>
      </c>
      <c r="I6" s="52"/>
      <c r="J6" s="52"/>
    </row>
    <row r="7" spans="1:10" ht="36.4" customHeight="1" x14ac:dyDescent="0.2">
      <c r="A7" s="52" t="s">
        <v>241</v>
      </c>
      <c r="B7" s="52"/>
      <c r="D7" s="19" t="s">
        <v>242</v>
      </c>
      <c r="E7" s="3"/>
      <c r="F7" s="19" t="s">
        <v>243</v>
      </c>
      <c r="H7" s="19" t="s">
        <v>242</v>
      </c>
      <c r="I7" s="3"/>
      <c r="J7" s="19" t="s">
        <v>243</v>
      </c>
    </row>
    <row r="8" spans="1:10" ht="21.75" customHeight="1" x14ac:dyDescent="0.2">
      <c r="A8" s="56" t="s">
        <v>322</v>
      </c>
      <c r="B8" s="56"/>
      <c r="D8" s="6">
        <v>8637354227</v>
      </c>
      <c r="F8" s="7"/>
      <c r="H8" s="6">
        <v>87621877098</v>
      </c>
      <c r="J8" s="7"/>
    </row>
    <row r="9" spans="1:10" ht="21.75" customHeight="1" x14ac:dyDescent="0.2">
      <c r="A9" s="57" t="s">
        <v>324</v>
      </c>
      <c r="B9" s="57"/>
      <c r="D9" s="9">
        <v>4727226008</v>
      </c>
      <c r="F9" s="10"/>
      <c r="H9" s="9">
        <v>67711733332</v>
      </c>
      <c r="J9" s="10"/>
    </row>
    <row r="10" spans="1:10" ht="21.75" customHeight="1" x14ac:dyDescent="0.2">
      <c r="A10" s="57" t="s">
        <v>325</v>
      </c>
      <c r="B10" s="57"/>
      <c r="D10" s="9">
        <v>4237832</v>
      </c>
      <c r="F10" s="10"/>
      <c r="H10" s="9">
        <v>23892169</v>
      </c>
      <c r="J10" s="10"/>
    </row>
    <row r="11" spans="1:10" ht="21.75" customHeight="1" x14ac:dyDescent="0.2">
      <c r="A11" s="49" t="s">
        <v>97</v>
      </c>
      <c r="B11" s="49"/>
      <c r="D11" s="14">
        <f>SUM(D8:D10)</f>
        <v>13368818067</v>
      </c>
      <c r="F11" s="14"/>
      <c r="H11" s="14">
        <f>SUM(H8:H10)</f>
        <v>155357502599</v>
      </c>
      <c r="J11" s="14"/>
    </row>
    <row r="13" spans="1:10" x14ac:dyDescent="0.2">
      <c r="D13" s="32"/>
    </row>
    <row r="14" spans="1:10" x14ac:dyDescent="0.2">
      <c r="H14" s="32"/>
    </row>
  </sheetData>
  <mergeCells count="11">
    <mergeCell ref="A1:J1"/>
    <mergeCell ref="A2:J2"/>
    <mergeCell ref="A3:J3"/>
    <mergeCell ref="B5:J5"/>
    <mergeCell ref="D6:F6"/>
    <mergeCell ref="H6:J6"/>
    <mergeCell ref="A11:B11"/>
    <mergeCell ref="A7:B7"/>
    <mergeCell ref="A8:B8"/>
    <mergeCell ref="A9:B9"/>
    <mergeCell ref="A10:B10"/>
  </mergeCells>
  <pageMargins left="0.39" right="0.39" top="0.39" bottom="0.39" header="0" footer="0"/>
  <pageSetup paperSize="0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2" tint="-9.9978637043366805E-2"/>
    <pageSetUpPr fitToPage="1"/>
  </sheetPr>
  <dimension ref="A1:F11"/>
  <sheetViews>
    <sheetView rightToLeft="1" workbookViewId="0">
      <selection activeCell="F11" sqref="F11"/>
    </sheetView>
  </sheetViews>
  <sheetFormatPr defaultRowHeight="12.75" x14ac:dyDescent="0.2"/>
  <cols>
    <col min="1" max="1" width="6.5703125" bestFit="1" customWidth="1"/>
    <col min="2" max="2" width="41.5703125" customWidth="1"/>
    <col min="3" max="3" width="1.28515625" customWidth="1"/>
    <col min="4" max="4" width="19.42578125" customWidth="1"/>
    <col min="5" max="5" width="1.28515625" customWidth="1"/>
    <col min="6" max="6" width="19.42578125" customWidth="1"/>
    <col min="7" max="7" width="0.28515625" customWidth="1"/>
  </cols>
  <sheetData>
    <row r="1" spans="1:6" ht="29.1" customHeight="1" x14ac:dyDescent="0.2">
      <c r="A1" s="39" t="s">
        <v>0</v>
      </c>
      <c r="B1" s="39"/>
      <c r="C1" s="39"/>
      <c r="D1" s="39"/>
      <c r="E1" s="39"/>
      <c r="F1" s="39"/>
    </row>
    <row r="2" spans="1:6" ht="21.75" customHeight="1" x14ac:dyDescent="0.2">
      <c r="A2" s="39" t="s">
        <v>125</v>
      </c>
      <c r="B2" s="39"/>
      <c r="C2" s="39"/>
      <c r="D2" s="39"/>
      <c r="E2" s="39"/>
      <c r="F2" s="39"/>
    </row>
    <row r="3" spans="1:6" ht="21.75" customHeight="1" x14ac:dyDescent="0.2">
      <c r="A3" s="39" t="s">
        <v>2</v>
      </c>
      <c r="B3" s="39"/>
      <c r="C3" s="39"/>
      <c r="D3" s="39"/>
      <c r="E3" s="39"/>
      <c r="F3" s="39"/>
    </row>
    <row r="4" spans="1:6" ht="14.45" customHeight="1" x14ac:dyDescent="0.2"/>
    <row r="5" spans="1:6" ht="29.1" customHeight="1" x14ac:dyDescent="0.2">
      <c r="A5" s="38" t="s">
        <v>239</v>
      </c>
      <c r="B5" s="55" t="s">
        <v>139</v>
      </c>
      <c r="C5" s="55"/>
      <c r="D5" s="55"/>
      <c r="E5" s="55"/>
      <c r="F5" s="55"/>
    </row>
    <row r="6" spans="1:6" ht="14.45" customHeight="1" x14ac:dyDescent="0.2">
      <c r="D6" s="2" t="s">
        <v>142</v>
      </c>
      <c r="F6" s="2" t="s">
        <v>9</v>
      </c>
    </row>
    <row r="7" spans="1:6" ht="14.45" customHeight="1" x14ac:dyDescent="0.2">
      <c r="A7" s="52" t="s">
        <v>139</v>
      </c>
      <c r="B7" s="52"/>
      <c r="D7" s="4" t="s">
        <v>119</v>
      </c>
      <c r="F7" s="4" t="s">
        <v>119</v>
      </c>
    </row>
    <row r="8" spans="1:6" ht="21.75" customHeight="1" x14ac:dyDescent="0.2">
      <c r="A8" s="56" t="s">
        <v>139</v>
      </c>
      <c r="B8" s="56"/>
      <c r="D8" s="6">
        <v>0</v>
      </c>
      <c r="F8" s="6">
        <v>433878094</v>
      </c>
    </row>
    <row r="9" spans="1:6" ht="21.75" customHeight="1" x14ac:dyDescent="0.2">
      <c r="A9" s="57" t="s">
        <v>244</v>
      </c>
      <c r="B9" s="57"/>
      <c r="D9" s="9">
        <v>0</v>
      </c>
      <c r="F9" s="9">
        <v>20537739</v>
      </c>
    </row>
    <row r="10" spans="1:6" ht="21.75" customHeight="1" x14ac:dyDescent="0.2">
      <c r="A10" s="58" t="s">
        <v>245</v>
      </c>
      <c r="B10" s="58"/>
      <c r="D10" s="12">
        <v>123568301</v>
      </c>
      <c r="F10" s="12">
        <v>2674414046</v>
      </c>
    </row>
    <row r="11" spans="1:6" ht="21.75" customHeight="1" x14ac:dyDescent="0.2">
      <c r="A11" s="49" t="s">
        <v>97</v>
      </c>
      <c r="B11" s="49"/>
      <c r="D11" s="14">
        <f>SUM(D8:D10)</f>
        <v>123568301</v>
      </c>
      <c r="F11" s="14">
        <f>SUM(F8:F10)</f>
        <v>3128829879</v>
      </c>
    </row>
  </sheetData>
  <mergeCells count="9">
    <mergeCell ref="A8:B8"/>
    <mergeCell ref="A9:B9"/>
    <mergeCell ref="A10:B10"/>
    <mergeCell ref="A11:B11"/>
    <mergeCell ref="A1:F1"/>
    <mergeCell ref="A2:F2"/>
    <mergeCell ref="A3:F3"/>
    <mergeCell ref="B5:F5"/>
    <mergeCell ref="A7:B7"/>
  </mergeCells>
  <pageMargins left="0.39" right="0.39" top="0.39" bottom="0.39" header="0" footer="0"/>
  <pageSetup paperSize="0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2" tint="-9.9978637043366805E-2"/>
    <pageSetUpPr fitToPage="1"/>
  </sheetPr>
  <dimension ref="A1:W102"/>
  <sheetViews>
    <sheetView rightToLeft="1" workbookViewId="0">
      <pane ySplit="7" topLeftCell="A95" activePane="bottomLeft" state="frozen"/>
      <selection activeCell="D12" sqref="D12"/>
      <selection pane="bottomLeft" activeCell="S102" sqref="S102"/>
    </sheetView>
  </sheetViews>
  <sheetFormatPr defaultRowHeight="12.75" x14ac:dyDescent="0.2"/>
  <cols>
    <col min="1" max="1" width="29.85546875" bestFit="1" customWidth="1"/>
    <col min="2" max="2" width="1.28515625" customWidth="1"/>
    <col min="3" max="3" width="16.85546875" customWidth="1"/>
    <col min="4" max="4" width="1.28515625" customWidth="1"/>
    <col min="5" max="5" width="18.85546875" bestFit="1" customWidth="1"/>
    <col min="6" max="6" width="1.28515625" customWidth="1"/>
    <col min="7" max="7" width="15" bestFit="1" customWidth="1"/>
    <col min="8" max="8" width="1.28515625" customWidth="1"/>
    <col min="9" max="9" width="10.5703125" bestFit="1" customWidth="1"/>
    <col min="10" max="10" width="1.28515625" customWidth="1"/>
    <col min="11" max="11" width="6.28515625" bestFit="1" customWidth="1"/>
    <col min="12" max="12" width="1.28515625" customWidth="1"/>
    <col min="13" max="13" width="15.5703125" customWidth="1"/>
    <col min="14" max="14" width="1.28515625" customWidth="1"/>
    <col min="15" max="15" width="19.28515625" bestFit="1" customWidth="1"/>
    <col min="16" max="16" width="1.28515625" customWidth="1"/>
    <col min="17" max="17" width="14.85546875" bestFit="1" customWidth="1"/>
    <col min="18" max="18" width="1.28515625" customWidth="1"/>
    <col min="19" max="19" width="16" bestFit="1" customWidth="1"/>
    <col min="20" max="20" width="0.28515625" customWidth="1"/>
    <col min="23" max="23" width="13.5703125" bestFit="1" customWidth="1"/>
  </cols>
  <sheetData>
    <row r="1" spans="1:19" ht="25.5" x14ac:dyDescent="0.2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ht="25.5" x14ac:dyDescent="0.2">
      <c r="A2" s="39" t="s">
        <v>125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</row>
    <row r="3" spans="1:19" ht="25.5" x14ac:dyDescent="0.2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5" spans="1:19" ht="24" x14ac:dyDescent="0.2">
      <c r="A5" s="55" t="s">
        <v>145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ht="21" x14ac:dyDescent="0.2">
      <c r="A6" s="52" t="s">
        <v>98</v>
      </c>
      <c r="C6" s="52" t="s">
        <v>246</v>
      </c>
      <c r="D6" s="52"/>
      <c r="E6" s="52"/>
      <c r="F6" s="52"/>
      <c r="G6" s="52"/>
      <c r="I6" s="52" t="s">
        <v>142</v>
      </c>
      <c r="J6" s="52"/>
      <c r="K6" s="52"/>
      <c r="L6" s="52"/>
      <c r="M6" s="52"/>
      <c r="O6" s="52" t="s">
        <v>143</v>
      </c>
      <c r="P6" s="52"/>
      <c r="Q6" s="52"/>
      <c r="R6" s="52"/>
      <c r="S6" s="52"/>
    </row>
    <row r="7" spans="1:19" ht="42" x14ac:dyDescent="0.2">
      <c r="A7" s="52"/>
      <c r="C7" s="19" t="s">
        <v>247</v>
      </c>
      <c r="D7" s="3"/>
      <c r="E7" s="19" t="s">
        <v>248</v>
      </c>
      <c r="F7" s="3"/>
      <c r="G7" s="19" t="s">
        <v>249</v>
      </c>
      <c r="I7" s="19" t="s">
        <v>250</v>
      </c>
      <c r="J7" s="3"/>
      <c r="K7" s="19" t="s">
        <v>251</v>
      </c>
      <c r="L7" s="3"/>
      <c r="M7" s="19" t="s">
        <v>252</v>
      </c>
      <c r="O7" s="19" t="s">
        <v>250</v>
      </c>
      <c r="P7" s="3"/>
      <c r="Q7" s="19" t="s">
        <v>251</v>
      </c>
      <c r="R7" s="3"/>
      <c r="S7" s="19" t="s">
        <v>252</v>
      </c>
    </row>
    <row r="8" spans="1:19" ht="18.75" x14ac:dyDescent="0.2">
      <c r="A8" s="5" t="s">
        <v>166</v>
      </c>
      <c r="C8" s="5" t="s">
        <v>253</v>
      </c>
      <c r="E8" s="6">
        <v>11456190</v>
      </c>
      <c r="G8" s="6">
        <v>720</v>
      </c>
      <c r="I8" s="6">
        <v>0</v>
      </c>
      <c r="K8" s="6">
        <v>0</v>
      </c>
      <c r="M8" s="6">
        <v>0</v>
      </c>
      <c r="O8" s="6">
        <v>8248456800</v>
      </c>
      <c r="Q8" s="6">
        <v>0</v>
      </c>
      <c r="S8" s="6">
        <v>8248456800</v>
      </c>
    </row>
    <row r="9" spans="1:19" ht="18.75" x14ac:dyDescent="0.2">
      <c r="A9" s="8" t="s">
        <v>25</v>
      </c>
      <c r="C9" s="8" t="s">
        <v>254</v>
      </c>
      <c r="E9" s="9">
        <v>146280964</v>
      </c>
      <c r="G9" s="9">
        <v>60</v>
      </c>
      <c r="I9" s="9">
        <v>0</v>
      </c>
      <c r="K9" s="9">
        <v>0</v>
      </c>
      <c r="M9" s="9">
        <v>0</v>
      </c>
      <c r="O9" s="9">
        <v>8776857840</v>
      </c>
      <c r="Q9" s="9">
        <v>0</v>
      </c>
      <c r="S9" s="9">
        <v>8776857840</v>
      </c>
    </row>
    <row r="10" spans="1:19" ht="18.75" x14ac:dyDescent="0.2">
      <c r="A10" s="8" t="s">
        <v>26</v>
      </c>
      <c r="C10" s="8" t="s">
        <v>255</v>
      </c>
      <c r="E10" s="9">
        <v>35415042</v>
      </c>
      <c r="G10" s="9">
        <v>240</v>
      </c>
      <c r="I10" s="9">
        <v>0</v>
      </c>
      <c r="K10" s="9">
        <v>0</v>
      </c>
      <c r="M10" s="9">
        <v>0</v>
      </c>
      <c r="O10" s="9">
        <v>8499610080</v>
      </c>
      <c r="Q10" s="9">
        <v>0</v>
      </c>
      <c r="S10" s="9">
        <v>8499610080</v>
      </c>
    </row>
    <row r="11" spans="1:19" ht="18.75" x14ac:dyDescent="0.2">
      <c r="A11" s="8" t="s">
        <v>62</v>
      </c>
      <c r="C11" s="8" t="s">
        <v>256</v>
      </c>
      <c r="E11" s="9">
        <v>21105554</v>
      </c>
      <c r="G11" s="9">
        <v>82</v>
      </c>
      <c r="I11" s="9">
        <v>0</v>
      </c>
      <c r="K11" s="9">
        <v>0</v>
      </c>
      <c r="M11" s="9">
        <v>0</v>
      </c>
      <c r="O11" s="9">
        <v>1730655428</v>
      </c>
      <c r="Q11" s="9">
        <v>0</v>
      </c>
      <c r="S11" s="9">
        <v>1730655428</v>
      </c>
    </row>
    <row r="12" spans="1:19" ht="18.75" x14ac:dyDescent="0.2">
      <c r="A12" s="8" t="s">
        <v>64</v>
      </c>
      <c r="C12" s="8" t="s">
        <v>257</v>
      </c>
      <c r="E12" s="9">
        <v>12400000</v>
      </c>
      <c r="G12" s="9">
        <v>55</v>
      </c>
      <c r="I12" s="9">
        <v>0</v>
      </c>
      <c r="K12" s="9">
        <v>0</v>
      </c>
      <c r="M12" s="9">
        <v>0</v>
      </c>
      <c r="O12" s="9">
        <v>682000000</v>
      </c>
      <c r="Q12" s="9">
        <v>0</v>
      </c>
      <c r="S12" s="9">
        <v>682000000</v>
      </c>
    </row>
    <row r="13" spans="1:19" ht="18.75" x14ac:dyDescent="0.2">
      <c r="A13" s="8" t="s">
        <v>222</v>
      </c>
      <c r="C13" s="8" t="s">
        <v>255</v>
      </c>
      <c r="E13" s="9">
        <v>24353465</v>
      </c>
      <c r="G13" s="9">
        <v>40</v>
      </c>
      <c r="I13" s="9">
        <v>0</v>
      </c>
      <c r="K13" s="9">
        <v>0</v>
      </c>
      <c r="M13" s="9">
        <v>0</v>
      </c>
      <c r="O13" s="9">
        <v>974138600</v>
      </c>
      <c r="Q13" s="9">
        <v>0</v>
      </c>
      <c r="S13" s="9">
        <v>974138600</v>
      </c>
    </row>
    <row r="14" spans="1:19" ht="18.75" x14ac:dyDescent="0.2">
      <c r="A14" s="8" t="s">
        <v>51</v>
      </c>
      <c r="C14" s="8" t="s">
        <v>258</v>
      </c>
      <c r="E14" s="9">
        <v>55703762</v>
      </c>
      <c r="G14" s="9">
        <v>160</v>
      </c>
      <c r="I14" s="9">
        <v>0</v>
      </c>
      <c r="K14" s="9">
        <v>0</v>
      </c>
      <c r="M14" s="9">
        <v>0</v>
      </c>
      <c r="O14" s="9">
        <v>8912601920</v>
      </c>
      <c r="Q14" s="9">
        <v>0</v>
      </c>
      <c r="S14" s="9">
        <v>8912601920</v>
      </c>
    </row>
    <row r="15" spans="1:19" ht="18.75" x14ac:dyDescent="0.2">
      <c r="A15" s="8" t="s">
        <v>48</v>
      </c>
      <c r="C15" s="8" t="s">
        <v>259</v>
      </c>
      <c r="E15" s="9">
        <v>5607293</v>
      </c>
      <c r="G15" s="9">
        <v>870</v>
      </c>
      <c r="I15" s="9">
        <v>0</v>
      </c>
      <c r="K15" s="9">
        <v>0</v>
      </c>
      <c r="M15" s="9">
        <v>0</v>
      </c>
      <c r="O15" s="9">
        <v>4878344910</v>
      </c>
      <c r="Q15" s="9">
        <v>0</v>
      </c>
      <c r="S15" s="9">
        <v>4878344910</v>
      </c>
    </row>
    <row r="16" spans="1:19" ht="18.75" x14ac:dyDescent="0.2">
      <c r="A16" s="8" t="s">
        <v>38</v>
      </c>
      <c r="C16" s="8" t="s">
        <v>260</v>
      </c>
      <c r="E16" s="9">
        <v>14563130</v>
      </c>
      <c r="G16" s="9">
        <v>460</v>
      </c>
      <c r="I16" s="9">
        <v>0</v>
      </c>
      <c r="K16" s="9">
        <v>0</v>
      </c>
      <c r="M16" s="9">
        <v>0</v>
      </c>
      <c r="O16" s="9">
        <v>6699039800</v>
      </c>
      <c r="Q16" s="9">
        <v>0</v>
      </c>
      <c r="S16" s="9">
        <v>6699039800</v>
      </c>
    </row>
    <row r="17" spans="1:19" ht="18.75" x14ac:dyDescent="0.2">
      <c r="A17" s="8" t="s">
        <v>84</v>
      </c>
      <c r="C17" s="8" t="s">
        <v>261</v>
      </c>
      <c r="E17" s="9">
        <v>51500000</v>
      </c>
      <c r="G17" s="9">
        <v>110</v>
      </c>
      <c r="I17" s="9">
        <v>0</v>
      </c>
      <c r="K17" s="9">
        <v>0</v>
      </c>
      <c r="M17" s="9">
        <v>0</v>
      </c>
      <c r="O17" s="9">
        <v>5665000000</v>
      </c>
      <c r="Q17" s="9">
        <v>0</v>
      </c>
      <c r="S17" s="9">
        <v>5665000000</v>
      </c>
    </row>
    <row r="18" spans="1:19" ht="18.75" x14ac:dyDescent="0.2">
      <c r="A18" s="8" t="s">
        <v>23</v>
      </c>
      <c r="C18" s="8" t="s">
        <v>262</v>
      </c>
      <c r="E18" s="9">
        <v>110301414</v>
      </c>
      <c r="G18" s="9">
        <v>135</v>
      </c>
      <c r="I18" s="9">
        <v>0</v>
      </c>
      <c r="K18" s="9">
        <v>0</v>
      </c>
      <c r="M18" s="9">
        <v>0</v>
      </c>
      <c r="O18" s="9">
        <v>14890690890</v>
      </c>
      <c r="Q18" s="9">
        <v>0</v>
      </c>
      <c r="S18" s="9">
        <v>14890690890</v>
      </c>
    </row>
    <row r="19" spans="1:19" ht="18.75" x14ac:dyDescent="0.2">
      <c r="A19" s="8" t="s">
        <v>66</v>
      </c>
      <c r="C19" s="8" t="s">
        <v>263</v>
      </c>
      <c r="E19" s="9">
        <v>2800000</v>
      </c>
      <c r="G19" s="9">
        <v>50</v>
      </c>
      <c r="I19" s="9">
        <v>0</v>
      </c>
      <c r="K19" s="9">
        <v>0</v>
      </c>
      <c r="M19" s="9">
        <v>0</v>
      </c>
      <c r="O19" s="9">
        <v>140000000</v>
      </c>
      <c r="Q19" s="9">
        <v>0</v>
      </c>
      <c r="S19" s="9">
        <v>140000000</v>
      </c>
    </row>
    <row r="20" spans="1:19" ht="18.75" x14ac:dyDescent="0.2">
      <c r="A20" s="8" t="s">
        <v>54</v>
      </c>
      <c r="C20" s="8" t="s">
        <v>264</v>
      </c>
      <c r="E20" s="9">
        <v>4288520</v>
      </c>
      <c r="G20" s="9">
        <v>1</v>
      </c>
      <c r="I20" s="9">
        <v>0</v>
      </c>
      <c r="K20" s="9">
        <v>0</v>
      </c>
      <c r="M20" s="9">
        <v>0</v>
      </c>
      <c r="O20" s="9">
        <v>4288520</v>
      </c>
      <c r="Q20" s="9">
        <v>0</v>
      </c>
      <c r="S20" s="9">
        <v>4288520</v>
      </c>
    </row>
    <row r="21" spans="1:19" ht="18.75" x14ac:dyDescent="0.2">
      <c r="A21" s="8" t="s">
        <v>227</v>
      </c>
      <c r="C21" s="8" t="s">
        <v>265</v>
      </c>
      <c r="E21" s="9">
        <v>1000000</v>
      </c>
      <c r="G21" s="9">
        <v>12050</v>
      </c>
      <c r="I21" s="9">
        <v>0</v>
      </c>
      <c r="K21" s="9">
        <v>0</v>
      </c>
      <c r="M21" s="9">
        <v>0</v>
      </c>
      <c r="O21" s="9">
        <v>12050000000</v>
      </c>
      <c r="Q21" s="9">
        <v>0</v>
      </c>
      <c r="S21" s="9">
        <v>12050000000</v>
      </c>
    </row>
    <row r="22" spans="1:19" ht="18.75" x14ac:dyDescent="0.2">
      <c r="A22" s="8" t="s">
        <v>53</v>
      </c>
      <c r="C22" s="8" t="s">
        <v>266</v>
      </c>
      <c r="E22" s="9">
        <v>991005</v>
      </c>
      <c r="G22" s="9">
        <v>3555</v>
      </c>
      <c r="I22" s="9">
        <v>0</v>
      </c>
      <c r="K22" s="9">
        <v>0</v>
      </c>
      <c r="M22" s="9">
        <v>0</v>
      </c>
      <c r="O22" s="9">
        <v>3523022775</v>
      </c>
      <c r="Q22" s="9">
        <v>0</v>
      </c>
      <c r="S22" s="9">
        <v>3523022775</v>
      </c>
    </row>
    <row r="23" spans="1:19" ht="18.75" x14ac:dyDescent="0.2">
      <c r="A23" s="8" t="s">
        <v>52</v>
      </c>
      <c r="C23" s="8" t="s">
        <v>267</v>
      </c>
      <c r="E23" s="9">
        <v>3977812</v>
      </c>
      <c r="G23" s="9">
        <v>1440</v>
      </c>
      <c r="I23" s="9">
        <v>0</v>
      </c>
      <c r="K23" s="9">
        <v>0</v>
      </c>
      <c r="M23" s="9">
        <v>0</v>
      </c>
      <c r="O23" s="9">
        <v>5728049280</v>
      </c>
      <c r="Q23" s="9">
        <v>0</v>
      </c>
      <c r="S23" s="9">
        <v>5728049280</v>
      </c>
    </row>
    <row r="24" spans="1:19" ht="18.75" x14ac:dyDescent="0.2">
      <c r="A24" s="8" t="s">
        <v>86</v>
      </c>
      <c r="C24" s="8" t="s">
        <v>268</v>
      </c>
      <c r="E24" s="9">
        <v>38571878</v>
      </c>
      <c r="G24" s="9">
        <v>20</v>
      </c>
      <c r="I24" s="9">
        <v>0</v>
      </c>
      <c r="K24" s="9">
        <v>0</v>
      </c>
      <c r="M24" s="9">
        <v>0</v>
      </c>
      <c r="O24" s="9">
        <v>771437560</v>
      </c>
      <c r="Q24" s="9">
        <v>2632893</v>
      </c>
      <c r="S24" s="9">
        <v>768804667</v>
      </c>
    </row>
    <row r="25" spans="1:19" ht="18.75" x14ac:dyDescent="0.2">
      <c r="A25" s="8" t="s">
        <v>22</v>
      </c>
      <c r="C25" s="8" t="s">
        <v>269</v>
      </c>
      <c r="E25" s="9">
        <v>33028351</v>
      </c>
      <c r="G25" s="9">
        <v>230</v>
      </c>
      <c r="I25" s="9">
        <v>0</v>
      </c>
      <c r="K25" s="9">
        <v>0</v>
      </c>
      <c r="M25" s="9">
        <v>0</v>
      </c>
      <c r="O25" s="9">
        <v>7596520730</v>
      </c>
      <c r="Q25" s="9">
        <v>0</v>
      </c>
      <c r="S25" s="9">
        <v>7596520730</v>
      </c>
    </row>
    <row r="26" spans="1:19" ht="18.75" x14ac:dyDescent="0.2">
      <c r="A26" s="8" t="s">
        <v>159</v>
      </c>
      <c r="C26" s="8" t="s">
        <v>270</v>
      </c>
      <c r="E26" s="9">
        <v>34277</v>
      </c>
      <c r="G26" s="9">
        <v>290</v>
      </c>
      <c r="I26" s="9">
        <v>0</v>
      </c>
      <c r="K26" s="9">
        <v>0</v>
      </c>
      <c r="M26" s="9">
        <v>0</v>
      </c>
      <c r="O26" s="9">
        <v>9940330</v>
      </c>
      <c r="Q26" s="9">
        <v>0</v>
      </c>
      <c r="S26" s="9">
        <v>9940330</v>
      </c>
    </row>
    <row r="27" spans="1:19" ht="18.75" x14ac:dyDescent="0.2">
      <c r="A27" s="8" t="s">
        <v>165</v>
      </c>
      <c r="C27" s="8" t="s">
        <v>271</v>
      </c>
      <c r="E27" s="9">
        <v>41352</v>
      </c>
      <c r="G27" s="9">
        <v>110</v>
      </c>
      <c r="I27" s="9">
        <v>0</v>
      </c>
      <c r="K27" s="9">
        <v>0</v>
      </c>
      <c r="M27" s="9">
        <v>0</v>
      </c>
      <c r="O27" s="9">
        <v>4548720</v>
      </c>
      <c r="Q27" s="9">
        <v>0</v>
      </c>
      <c r="S27" s="9">
        <v>4548720</v>
      </c>
    </row>
    <row r="28" spans="1:19" ht="18.75" x14ac:dyDescent="0.2">
      <c r="A28" s="8" t="s">
        <v>82</v>
      </c>
      <c r="C28" s="8" t="s">
        <v>272</v>
      </c>
      <c r="E28" s="9">
        <v>270799726</v>
      </c>
      <c r="G28" s="9">
        <v>30</v>
      </c>
      <c r="I28" s="9">
        <v>0</v>
      </c>
      <c r="K28" s="9">
        <v>0</v>
      </c>
      <c r="M28" s="9">
        <v>0</v>
      </c>
      <c r="O28" s="9">
        <v>8123991780</v>
      </c>
      <c r="Q28" s="9">
        <v>0</v>
      </c>
      <c r="S28" s="9">
        <v>8123991780</v>
      </c>
    </row>
    <row r="29" spans="1:19" ht="18.75" x14ac:dyDescent="0.2">
      <c r="A29" s="8" t="s">
        <v>153</v>
      </c>
      <c r="C29" s="8" t="s">
        <v>273</v>
      </c>
      <c r="E29" s="9">
        <v>18180157</v>
      </c>
      <c r="G29" s="9">
        <v>13</v>
      </c>
      <c r="I29" s="9">
        <v>0</v>
      </c>
      <c r="K29" s="9">
        <v>0</v>
      </c>
      <c r="M29" s="9">
        <v>0</v>
      </c>
      <c r="O29" s="9">
        <v>236342041</v>
      </c>
      <c r="Q29" s="9">
        <v>0</v>
      </c>
      <c r="S29" s="9">
        <v>236342041</v>
      </c>
    </row>
    <row r="30" spans="1:19" ht="18.75" x14ac:dyDescent="0.2">
      <c r="A30" s="8" t="s">
        <v>70</v>
      </c>
      <c r="C30" s="8" t="s">
        <v>254</v>
      </c>
      <c r="E30" s="9">
        <v>2089551</v>
      </c>
      <c r="G30" s="9">
        <v>400</v>
      </c>
      <c r="I30" s="9">
        <v>0</v>
      </c>
      <c r="K30" s="9">
        <v>0</v>
      </c>
      <c r="M30" s="9">
        <v>0</v>
      </c>
      <c r="O30" s="9">
        <v>835820400</v>
      </c>
      <c r="Q30" s="9">
        <v>0</v>
      </c>
      <c r="S30" s="9">
        <v>835820400</v>
      </c>
    </row>
    <row r="31" spans="1:19" ht="18.75" x14ac:dyDescent="0.2">
      <c r="A31" s="8" t="s">
        <v>81</v>
      </c>
      <c r="C31" s="8" t="s">
        <v>274</v>
      </c>
      <c r="E31" s="9">
        <v>23269418</v>
      </c>
      <c r="G31" s="9">
        <v>80</v>
      </c>
      <c r="I31" s="9">
        <v>0</v>
      </c>
      <c r="K31" s="9">
        <v>0</v>
      </c>
      <c r="M31" s="9">
        <v>0</v>
      </c>
      <c r="O31" s="9">
        <v>1861553440</v>
      </c>
      <c r="Q31" s="9">
        <v>0</v>
      </c>
      <c r="S31" s="9">
        <v>1861553440</v>
      </c>
    </row>
    <row r="32" spans="1:19" ht="18.75" x14ac:dyDescent="0.2">
      <c r="A32" s="8" t="s">
        <v>217</v>
      </c>
      <c r="C32" s="8" t="s">
        <v>275</v>
      </c>
      <c r="E32" s="9">
        <v>23592513</v>
      </c>
      <c r="G32" s="9">
        <v>519</v>
      </c>
      <c r="I32" s="9">
        <v>0</v>
      </c>
      <c r="K32" s="9">
        <v>0</v>
      </c>
      <c r="M32" s="9">
        <v>0</v>
      </c>
      <c r="O32" s="9">
        <v>12244514247</v>
      </c>
      <c r="Q32" s="9">
        <v>0</v>
      </c>
      <c r="S32" s="9">
        <v>12244514247</v>
      </c>
    </row>
    <row r="33" spans="1:19" ht="18.75" x14ac:dyDescent="0.2">
      <c r="A33" s="8" t="s">
        <v>77</v>
      </c>
      <c r="C33" s="8" t="s">
        <v>276</v>
      </c>
      <c r="E33" s="9">
        <v>10441176</v>
      </c>
      <c r="G33" s="9">
        <v>280</v>
      </c>
      <c r="I33" s="9">
        <v>0</v>
      </c>
      <c r="K33" s="9">
        <v>0</v>
      </c>
      <c r="M33" s="9">
        <v>0</v>
      </c>
      <c r="O33" s="9">
        <v>2923529280</v>
      </c>
      <c r="Q33" s="9">
        <v>0</v>
      </c>
      <c r="S33" s="9">
        <v>2923529280</v>
      </c>
    </row>
    <row r="34" spans="1:19" ht="18.75" x14ac:dyDescent="0.2">
      <c r="A34" s="8" t="s">
        <v>35</v>
      </c>
      <c r="C34" s="8" t="s">
        <v>277</v>
      </c>
      <c r="E34" s="9">
        <v>19094103</v>
      </c>
      <c r="G34" s="9">
        <v>525</v>
      </c>
      <c r="I34" s="9">
        <v>0</v>
      </c>
      <c r="K34" s="9">
        <v>0</v>
      </c>
      <c r="M34" s="9">
        <v>0</v>
      </c>
      <c r="O34" s="9">
        <v>10024404075</v>
      </c>
      <c r="Q34" s="9">
        <v>0</v>
      </c>
      <c r="S34" s="9">
        <v>10024404075</v>
      </c>
    </row>
    <row r="35" spans="1:19" ht="18.75" x14ac:dyDescent="0.2">
      <c r="A35" s="8" t="s">
        <v>56</v>
      </c>
      <c r="C35" s="8" t="s">
        <v>278</v>
      </c>
      <c r="E35" s="9">
        <v>14455376</v>
      </c>
      <c r="G35" s="9">
        <v>350</v>
      </c>
      <c r="I35" s="9">
        <v>0</v>
      </c>
      <c r="K35" s="9">
        <v>0</v>
      </c>
      <c r="M35" s="9">
        <v>0</v>
      </c>
      <c r="O35" s="9">
        <v>5059381600</v>
      </c>
      <c r="Q35" s="9">
        <v>0</v>
      </c>
      <c r="S35" s="9">
        <v>5059381600</v>
      </c>
    </row>
    <row r="36" spans="1:19" ht="18.75" x14ac:dyDescent="0.2">
      <c r="A36" s="8" t="s">
        <v>89</v>
      </c>
      <c r="C36" s="8" t="s">
        <v>261</v>
      </c>
      <c r="E36" s="9">
        <v>3166387</v>
      </c>
      <c r="G36" s="9">
        <v>4100</v>
      </c>
      <c r="I36" s="9">
        <v>0</v>
      </c>
      <c r="K36" s="9">
        <v>0</v>
      </c>
      <c r="M36" s="9">
        <v>0</v>
      </c>
      <c r="O36" s="9">
        <v>12982186700</v>
      </c>
      <c r="Q36" s="9">
        <v>0</v>
      </c>
      <c r="S36" s="9">
        <v>12982186700</v>
      </c>
    </row>
    <row r="37" spans="1:19" ht="18.75" x14ac:dyDescent="0.2">
      <c r="A37" s="8" t="s">
        <v>20</v>
      </c>
      <c r="C37" s="8" t="s">
        <v>277</v>
      </c>
      <c r="E37" s="9">
        <v>6278730</v>
      </c>
      <c r="G37" s="9">
        <v>90</v>
      </c>
      <c r="I37" s="9">
        <v>0</v>
      </c>
      <c r="K37" s="9">
        <v>0</v>
      </c>
      <c r="M37" s="9">
        <v>0</v>
      </c>
      <c r="O37" s="9">
        <v>565085700</v>
      </c>
      <c r="Q37" s="9">
        <v>0</v>
      </c>
      <c r="S37" s="9">
        <v>565085700</v>
      </c>
    </row>
    <row r="38" spans="1:19" ht="18.75" x14ac:dyDescent="0.2">
      <c r="A38" s="8" t="s">
        <v>19</v>
      </c>
      <c r="C38" s="8" t="s">
        <v>272</v>
      </c>
      <c r="E38" s="9">
        <v>13898982</v>
      </c>
      <c r="G38" s="9">
        <v>750</v>
      </c>
      <c r="I38" s="9">
        <v>0</v>
      </c>
      <c r="K38" s="9">
        <v>0</v>
      </c>
      <c r="M38" s="9">
        <v>0</v>
      </c>
      <c r="O38" s="9">
        <v>10424236500</v>
      </c>
      <c r="Q38" s="9">
        <v>0</v>
      </c>
      <c r="S38" s="9">
        <v>10424236500</v>
      </c>
    </row>
    <row r="39" spans="1:19" ht="18.75" x14ac:dyDescent="0.2">
      <c r="A39" s="8" t="s">
        <v>65</v>
      </c>
      <c r="C39" s="8" t="s">
        <v>259</v>
      </c>
      <c r="E39" s="9">
        <v>24018140</v>
      </c>
      <c r="G39" s="9">
        <v>28</v>
      </c>
      <c r="I39" s="9">
        <v>0</v>
      </c>
      <c r="K39" s="9">
        <v>0</v>
      </c>
      <c r="M39" s="9">
        <v>0</v>
      </c>
      <c r="O39" s="9">
        <v>672507920</v>
      </c>
      <c r="Q39" s="9">
        <v>0</v>
      </c>
      <c r="S39" s="9">
        <v>672507920</v>
      </c>
    </row>
    <row r="40" spans="1:19" ht="18.75" x14ac:dyDescent="0.2">
      <c r="A40" s="8" t="s">
        <v>157</v>
      </c>
      <c r="C40" s="8" t="s">
        <v>279</v>
      </c>
      <c r="E40" s="9">
        <v>22760813</v>
      </c>
      <c r="G40" s="9">
        <v>470</v>
      </c>
      <c r="I40" s="9">
        <v>0</v>
      </c>
      <c r="K40" s="9">
        <v>0</v>
      </c>
      <c r="M40" s="9">
        <v>0</v>
      </c>
      <c r="O40" s="9">
        <v>10697582110</v>
      </c>
      <c r="Q40" s="9">
        <v>0</v>
      </c>
      <c r="S40" s="9">
        <v>10697582110</v>
      </c>
    </row>
    <row r="41" spans="1:19" ht="18.75" x14ac:dyDescent="0.2">
      <c r="A41" s="8" t="s">
        <v>50</v>
      </c>
      <c r="C41" s="8" t="s">
        <v>280</v>
      </c>
      <c r="E41" s="9">
        <v>6541891</v>
      </c>
      <c r="G41" s="9">
        <v>750</v>
      </c>
      <c r="I41" s="9">
        <v>0</v>
      </c>
      <c r="K41" s="9">
        <v>0</v>
      </c>
      <c r="M41" s="9">
        <v>0</v>
      </c>
      <c r="O41" s="9">
        <v>4906418250</v>
      </c>
      <c r="Q41" s="9">
        <v>0</v>
      </c>
      <c r="S41" s="9">
        <v>4906418250</v>
      </c>
    </row>
    <row r="42" spans="1:19" ht="18.75" x14ac:dyDescent="0.2">
      <c r="A42" s="8" t="s">
        <v>28</v>
      </c>
      <c r="C42" s="8" t="s">
        <v>267</v>
      </c>
      <c r="E42" s="9">
        <v>174066369</v>
      </c>
      <c r="G42" s="9">
        <v>30</v>
      </c>
      <c r="I42" s="9">
        <v>0</v>
      </c>
      <c r="K42" s="9">
        <v>0</v>
      </c>
      <c r="M42" s="9">
        <v>0</v>
      </c>
      <c r="O42" s="9">
        <v>5221991070</v>
      </c>
      <c r="Q42" s="9">
        <v>0</v>
      </c>
      <c r="S42" s="9">
        <v>5221991070</v>
      </c>
    </row>
    <row r="43" spans="1:19" ht="18.75" x14ac:dyDescent="0.2">
      <c r="A43" s="8" t="s">
        <v>46</v>
      </c>
      <c r="C43" s="8" t="s">
        <v>281</v>
      </c>
      <c r="E43" s="9">
        <v>22781529</v>
      </c>
      <c r="G43" s="9">
        <v>370</v>
      </c>
      <c r="I43" s="9">
        <v>0</v>
      </c>
      <c r="K43" s="9">
        <v>0</v>
      </c>
      <c r="M43" s="9">
        <v>0</v>
      </c>
      <c r="O43" s="9">
        <v>8429165730</v>
      </c>
      <c r="Q43" s="9">
        <v>0</v>
      </c>
      <c r="S43" s="9">
        <v>8429165730</v>
      </c>
    </row>
    <row r="44" spans="1:19" ht="18.75" x14ac:dyDescent="0.2">
      <c r="A44" s="8" t="s">
        <v>72</v>
      </c>
      <c r="C44" s="8" t="s">
        <v>282</v>
      </c>
      <c r="E44" s="9">
        <v>3000000</v>
      </c>
      <c r="G44" s="9">
        <v>970</v>
      </c>
      <c r="I44" s="9">
        <v>0</v>
      </c>
      <c r="K44" s="9">
        <v>0</v>
      </c>
      <c r="M44" s="9">
        <v>0</v>
      </c>
      <c r="O44" s="9">
        <v>2910000000</v>
      </c>
      <c r="Q44" s="9">
        <v>0</v>
      </c>
      <c r="S44" s="9">
        <v>2910000000</v>
      </c>
    </row>
    <row r="45" spans="1:19" ht="18.75" x14ac:dyDescent="0.2">
      <c r="A45" s="8" t="s">
        <v>32</v>
      </c>
      <c r="C45" s="8" t="s">
        <v>283</v>
      </c>
      <c r="E45" s="9">
        <v>31758519</v>
      </c>
      <c r="G45" s="9">
        <v>300</v>
      </c>
      <c r="I45" s="9">
        <v>0</v>
      </c>
      <c r="K45" s="9">
        <v>0</v>
      </c>
      <c r="M45" s="9">
        <v>0</v>
      </c>
      <c r="O45" s="9">
        <v>9527555700</v>
      </c>
      <c r="Q45" s="9">
        <v>291014318</v>
      </c>
      <c r="S45" s="9">
        <v>9236541382</v>
      </c>
    </row>
    <row r="46" spans="1:19" ht="18.75" x14ac:dyDescent="0.2">
      <c r="A46" s="8" t="s">
        <v>76</v>
      </c>
      <c r="C46" s="8" t="s">
        <v>284</v>
      </c>
      <c r="E46" s="9">
        <v>7816114</v>
      </c>
      <c r="G46" s="9">
        <v>73</v>
      </c>
      <c r="I46" s="9">
        <v>0</v>
      </c>
      <c r="K46" s="9">
        <v>0</v>
      </c>
      <c r="M46" s="9">
        <v>0</v>
      </c>
      <c r="O46" s="9">
        <v>570576322</v>
      </c>
      <c r="Q46" s="9">
        <v>0</v>
      </c>
      <c r="S46" s="9">
        <v>570576322</v>
      </c>
    </row>
    <row r="47" spans="1:19" ht="18.75" x14ac:dyDescent="0.2">
      <c r="A47" s="8" t="s">
        <v>150</v>
      </c>
      <c r="C47" s="8" t="s">
        <v>285</v>
      </c>
      <c r="E47" s="9">
        <v>1557221</v>
      </c>
      <c r="G47" s="9">
        <v>300</v>
      </c>
      <c r="I47" s="9">
        <v>0</v>
      </c>
      <c r="K47" s="9">
        <v>0</v>
      </c>
      <c r="M47" s="9">
        <v>0</v>
      </c>
      <c r="O47" s="9">
        <v>467166300</v>
      </c>
      <c r="Q47" s="9">
        <v>0</v>
      </c>
      <c r="S47" s="9">
        <v>467166300</v>
      </c>
    </row>
    <row r="48" spans="1:19" ht="18.75" x14ac:dyDescent="0.2">
      <c r="A48" s="8" t="s">
        <v>202</v>
      </c>
      <c r="C48" s="8" t="s">
        <v>262</v>
      </c>
      <c r="E48" s="9">
        <v>5775845</v>
      </c>
      <c r="G48" s="9">
        <v>62</v>
      </c>
      <c r="I48" s="9">
        <v>0</v>
      </c>
      <c r="K48" s="9">
        <v>0</v>
      </c>
      <c r="M48" s="9">
        <v>0</v>
      </c>
      <c r="O48" s="9">
        <v>358102390</v>
      </c>
      <c r="Q48" s="9">
        <v>0</v>
      </c>
      <c r="S48" s="9">
        <v>358102390</v>
      </c>
    </row>
    <row r="49" spans="1:19" ht="18.75" x14ac:dyDescent="0.2">
      <c r="A49" s="8" t="s">
        <v>221</v>
      </c>
      <c r="C49" s="8" t="s">
        <v>286</v>
      </c>
      <c r="E49" s="9">
        <v>10742570</v>
      </c>
      <c r="G49" s="9">
        <v>600</v>
      </c>
      <c r="I49" s="9">
        <v>0</v>
      </c>
      <c r="K49" s="9">
        <v>0</v>
      </c>
      <c r="M49" s="9">
        <v>0</v>
      </c>
      <c r="O49" s="9">
        <v>6445542000</v>
      </c>
      <c r="Q49" s="9">
        <v>0</v>
      </c>
      <c r="S49" s="9">
        <v>6445542000</v>
      </c>
    </row>
    <row r="50" spans="1:19" ht="18.75" x14ac:dyDescent="0.2">
      <c r="A50" s="8" t="s">
        <v>47</v>
      </c>
      <c r="C50" s="8" t="s">
        <v>287</v>
      </c>
      <c r="E50" s="9">
        <v>15817560</v>
      </c>
      <c r="G50" s="9">
        <v>200</v>
      </c>
      <c r="I50" s="9">
        <v>0</v>
      </c>
      <c r="K50" s="9">
        <v>0</v>
      </c>
      <c r="M50" s="9">
        <v>0</v>
      </c>
      <c r="O50" s="9">
        <v>3163512000</v>
      </c>
      <c r="Q50" s="9">
        <v>10796969</v>
      </c>
      <c r="S50" s="9">
        <v>3152715031</v>
      </c>
    </row>
    <row r="51" spans="1:19" ht="18.75" x14ac:dyDescent="0.2">
      <c r="A51" s="8" t="s">
        <v>198</v>
      </c>
      <c r="C51" s="8" t="s">
        <v>280</v>
      </c>
      <c r="E51" s="9">
        <v>10348905</v>
      </c>
      <c r="G51" s="9">
        <v>7</v>
      </c>
      <c r="I51" s="9">
        <v>0</v>
      </c>
      <c r="K51" s="9">
        <v>0</v>
      </c>
      <c r="M51" s="9">
        <v>0</v>
      </c>
      <c r="O51" s="9">
        <v>72442335</v>
      </c>
      <c r="Q51" s="9">
        <v>2398753</v>
      </c>
      <c r="S51" s="9">
        <v>70043582</v>
      </c>
    </row>
    <row r="52" spans="1:19" ht="18.75" x14ac:dyDescent="0.2">
      <c r="A52" s="8" t="s">
        <v>87</v>
      </c>
      <c r="C52" s="8" t="s">
        <v>265</v>
      </c>
      <c r="E52" s="9">
        <v>7185441</v>
      </c>
      <c r="G52" s="9">
        <v>72</v>
      </c>
      <c r="I52" s="9">
        <v>0</v>
      </c>
      <c r="K52" s="9">
        <v>0</v>
      </c>
      <c r="M52" s="9">
        <v>0</v>
      </c>
      <c r="O52" s="9">
        <v>517351752</v>
      </c>
      <c r="Q52" s="9">
        <v>0</v>
      </c>
      <c r="S52" s="9">
        <v>517351752</v>
      </c>
    </row>
    <row r="53" spans="1:19" ht="18.75" x14ac:dyDescent="0.2">
      <c r="A53" s="8" t="s">
        <v>44</v>
      </c>
      <c r="C53" s="8" t="s">
        <v>267</v>
      </c>
      <c r="E53" s="9">
        <v>1400000</v>
      </c>
      <c r="G53" s="9">
        <v>1700</v>
      </c>
      <c r="I53" s="9">
        <v>0</v>
      </c>
      <c r="K53" s="9">
        <v>0</v>
      </c>
      <c r="M53" s="9">
        <v>0</v>
      </c>
      <c r="O53" s="9">
        <v>2380000000</v>
      </c>
      <c r="Q53" s="9">
        <v>0</v>
      </c>
      <c r="S53" s="9">
        <v>2380000000</v>
      </c>
    </row>
    <row r="54" spans="1:19" ht="18.75" x14ac:dyDescent="0.2">
      <c r="A54" s="8" t="s">
        <v>75</v>
      </c>
      <c r="C54" s="8" t="s">
        <v>288</v>
      </c>
      <c r="E54" s="9">
        <v>8416173</v>
      </c>
      <c r="G54" s="9">
        <v>350</v>
      </c>
      <c r="I54" s="9">
        <v>0</v>
      </c>
      <c r="K54" s="9">
        <v>0</v>
      </c>
      <c r="M54" s="9">
        <v>0</v>
      </c>
      <c r="O54" s="9">
        <v>2945660550</v>
      </c>
      <c r="Q54" s="9">
        <v>163859513</v>
      </c>
      <c r="S54" s="9">
        <v>2781801037</v>
      </c>
    </row>
    <row r="55" spans="1:19" ht="18.75" x14ac:dyDescent="0.2">
      <c r="A55" s="8" t="s">
        <v>196</v>
      </c>
      <c r="C55" s="8" t="s">
        <v>289</v>
      </c>
      <c r="E55" s="9">
        <v>1449572</v>
      </c>
      <c r="G55" s="9">
        <v>213</v>
      </c>
      <c r="I55" s="9">
        <v>0</v>
      </c>
      <c r="K55" s="9">
        <v>0</v>
      </c>
      <c r="M55" s="9">
        <v>0</v>
      </c>
      <c r="O55" s="9">
        <v>308758836</v>
      </c>
      <c r="Q55" s="9">
        <v>0</v>
      </c>
      <c r="S55" s="9">
        <v>308758836</v>
      </c>
    </row>
    <row r="56" spans="1:19" ht="18.75" x14ac:dyDescent="0.2">
      <c r="A56" s="8" t="s">
        <v>68</v>
      </c>
      <c r="C56" s="8" t="s">
        <v>290</v>
      </c>
      <c r="E56" s="9">
        <v>88307638</v>
      </c>
      <c r="G56" s="9">
        <v>190</v>
      </c>
      <c r="I56" s="9">
        <v>0</v>
      </c>
      <c r="K56" s="9">
        <v>0</v>
      </c>
      <c r="M56" s="9">
        <v>0</v>
      </c>
      <c r="O56" s="9">
        <v>16778451220</v>
      </c>
      <c r="Q56" s="9">
        <v>11484224</v>
      </c>
      <c r="S56" s="9">
        <v>16766966996</v>
      </c>
    </row>
    <row r="57" spans="1:19" ht="18.75" x14ac:dyDescent="0.2">
      <c r="A57" s="8" t="s">
        <v>24</v>
      </c>
      <c r="C57" s="8" t="s">
        <v>267</v>
      </c>
      <c r="E57" s="9">
        <v>2800000</v>
      </c>
      <c r="G57" s="9">
        <v>250</v>
      </c>
      <c r="I57" s="9">
        <v>0</v>
      </c>
      <c r="K57" s="9">
        <v>0</v>
      </c>
      <c r="M57" s="9">
        <v>0</v>
      </c>
      <c r="O57" s="9">
        <v>700000000</v>
      </c>
      <c r="Q57" s="9">
        <v>0</v>
      </c>
      <c r="S57" s="9">
        <v>700000000</v>
      </c>
    </row>
    <row r="58" spans="1:19" ht="18.75" x14ac:dyDescent="0.2">
      <c r="A58" s="8" t="s">
        <v>55</v>
      </c>
      <c r="C58" s="8" t="s">
        <v>280</v>
      </c>
      <c r="E58" s="9">
        <v>21679018</v>
      </c>
      <c r="G58" s="9">
        <v>510</v>
      </c>
      <c r="I58" s="9">
        <v>0</v>
      </c>
      <c r="K58" s="9">
        <v>0</v>
      </c>
      <c r="M58" s="9">
        <v>0</v>
      </c>
      <c r="O58" s="9">
        <v>11056299180</v>
      </c>
      <c r="Q58" s="9">
        <v>0</v>
      </c>
      <c r="S58" s="9">
        <v>11056299180</v>
      </c>
    </row>
    <row r="59" spans="1:19" ht="18.75" x14ac:dyDescent="0.2">
      <c r="A59" s="8" t="s">
        <v>57</v>
      </c>
      <c r="C59" s="8" t="s">
        <v>291</v>
      </c>
      <c r="E59" s="9">
        <v>12795497</v>
      </c>
      <c r="G59" s="9">
        <v>150</v>
      </c>
      <c r="I59" s="9">
        <v>0</v>
      </c>
      <c r="K59" s="9">
        <v>0</v>
      </c>
      <c r="M59" s="9">
        <v>0</v>
      </c>
      <c r="O59" s="9">
        <v>1919324550</v>
      </c>
      <c r="Q59" s="9">
        <v>0</v>
      </c>
      <c r="S59" s="9">
        <v>1919324550</v>
      </c>
    </row>
    <row r="60" spans="1:19" ht="18.75" x14ac:dyDescent="0.2">
      <c r="A60" s="8" t="s">
        <v>58</v>
      </c>
      <c r="C60" s="8" t="s">
        <v>292</v>
      </c>
      <c r="E60" s="9">
        <v>29724385</v>
      </c>
      <c r="G60" s="9">
        <v>186</v>
      </c>
      <c r="I60" s="9">
        <v>0</v>
      </c>
      <c r="K60" s="9">
        <v>0</v>
      </c>
      <c r="M60" s="9">
        <v>0</v>
      </c>
      <c r="O60" s="9">
        <v>5528735610</v>
      </c>
      <c r="Q60" s="9">
        <v>0</v>
      </c>
      <c r="S60" s="9">
        <v>5528735610</v>
      </c>
    </row>
    <row r="61" spans="1:19" ht="18.75" x14ac:dyDescent="0.2">
      <c r="A61" s="8" t="s">
        <v>90</v>
      </c>
      <c r="C61" s="8" t="s">
        <v>293</v>
      </c>
      <c r="E61" s="9">
        <v>18411172</v>
      </c>
      <c r="G61" s="9">
        <v>27</v>
      </c>
      <c r="I61" s="9">
        <v>0</v>
      </c>
      <c r="K61" s="9">
        <v>0</v>
      </c>
      <c r="M61" s="9">
        <v>0</v>
      </c>
      <c r="O61" s="9">
        <v>497101644</v>
      </c>
      <c r="Q61" s="9">
        <v>0</v>
      </c>
      <c r="S61" s="9">
        <v>497101644</v>
      </c>
    </row>
    <row r="62" spans="1:19" ht="18.75" x14ac:dyDescent="0.2">
      <c r="A62" s="8" t="s">
        <v>60</v>
      </c>
      <c r="C62" s="8" t="s">
        <v>293</v>
      </c>
      <c r="E62" s="9">
        <v>105376477</v>
      </c>
      <c r="G62" s="9">
        <v>300</v>
      </c>
      <c r="I62" s="9">
        <v>0</v>
      </c>
      <c r="K62" s="9">
        <v>0</v>
      </c>
      <c r="M62" s="9">
        <v>0</v>
      </c>
      <c r="O62" s="9">
        <v>31612943100</v>
      </c>
      <c r="Q62" s="9">
        <v>0</v>
      </c>
      <c r="S62" s="9">
        <v>31612943100</v>
      </c>
    </row>
    <row r="63" spans="1:19" ht="18.75" x14ac:dyDescent="0.2">
      <c r="A63" s="8" t="s">
        <v>45</v>
      </c>
      <c r="C63" s="8" t="s">
        <v>294</v>
      </c>
      <c r="E63" s="9">
        <v>171771932</v>
      </c>
      <c r="G63" s="9">
        <v>120</v>
      </c>
      <c r="I63" s="9">
        <v>0</v>
      </c>
      <c r="K63" s="9">
        <v>0</v>
      </c>
      <c r="M63" s="9">
        <v>0</v>
      </c>
      <c r="O63" s="9">
        <v>20612631840</v>
      </c>
      <c r="Q63" s="9">
        <v>0</v>
      </c>
      <c r="S63" s="9">
        <v>20612631840</v>
      </c>
    </row>
    <row r="64" spans="1:19" ht="18.75" x14ac:dyDescent="0.2">
      <c r="A64" s="8" t="s">
        <v>154</v>
      </c>
      <c r="C64" s="8" t="s">
        <v>295</v>
      </c>
      <c r="E64" s="9">
        <v>2040596</v>
      </c>
      <c r="G64" s="9">
        <v>1700</v>
      </c>
      <c r="I64" s="9">
        <v>0</v>
      </c>
      <c r="K64" s="9">
        <v>0</v>
      </c>
      <c r="M64" s="9">
        <v>0</v>
      </c>
      <c r="O64" s="9">
        <v>3469013200</v>
      </c>
      <c r="Q64" s="9">
        <v>0</v>
      </c>
      <c r="S64" s="9">
        <v>3469013200</v>
      </c>
    </row>
    <row r="65" spans="1:23" ht="18.75" x14ac:dyDescent="0.2">
      <c r="A65" s="8" t="s">
        <v>148</v>
      </c>
      <c r="C65" s="8" t="s">
        <v>283</v>
      </c>
      <c r="E65" s="9">
        <v>400000</v>
      </c>
      <c r="G65" s="9">
        <v>400</v>
      </c>
      <c r="I65" s="9">
        <v>0</v>
      </c>
      <c r="K65" s="9">
        <v>0</v>
      </c>
      <c r="M65" s="9">
        <v>0</v>
      </c>
      <c r="O65" s="9">
        <v>160000000</v>
      </c>
      <c r="Q65" s="9">
        <v>0</v>
      </c>
      <c r="S65" s="9">
        <v>160000000</v>
      </c>
    </row>
    <row r="66" spans="1:23" ht="18.75" x14ac:dyDescent="0.2">
      <c r="A66" s="8" t="s">
        <v>88</v>
      </c>
      <c r="C66" s="8" t="s">
        <v>294</v>
      </c>
      <c r="E66" s="9">
        <v>2000000</v>
      </c>
      <c r="G66" s="9">
        <v>600</v>
      </c>
      <c r="I66" s="9">
        <v>0</v>
      </c>
      <c r="K66" s="9">
        <v>0</v>
      </c>
      <c r="M66" s="9">
        <v>0</v>
      </c>
      <c r="O66" s="9">
        <v>1200000000</v>
      </c>
      <c r="Q66" s="9">
        <v>0</v>
      </c>
      <c r="S66" s="9">
        <v>1200000000</v>
      </c>
    </row>
    <row r="67" spans="1:23" ht="18.75" x14ac:dyDescent="0.2">
      <c r="A67" s="8" t="s">
        <v>61</v>
      </c>
      <c r="C67" s="8" t="s">
        <v>286</v>
      </c>
      <c r="E67" s="9">
        <v>7642927</v>
      </c>
      <c r="G67" s="9">
        <v>47</v>
      </c>
      <c r="I67" s="9">
        <v>0</v>
      </c>
      <c r="K67" s="9">
        <v>0</v>
      </c>
      <c r="M67" s="9">
        <v>0</v>
      </c>
      <c r="O67" s="9">
        <v>359217569</v>
      </c>
      <c r="Q67" s="9">
        <v>0</v>
      </c>
      <c r="S67" s="9">
        <v>359217569</v>
      </c>
    </row>
    <row r="68" spans="1:23" ht="18.75" x14ac:dyDescent="0.2">
      <c r="A68" s="8" t="s">
        <v>216</v>
      </c>
      <c r="C68" s="8" t="s">
        <v>283</v>
      </c>
      <c r="E68" s="9">
        <v>2640539</v>
      </c>
      <c r="G68" s="9">
        <v>1000</v>
      </c>
      <c r="I68" s="9">
        <v>0</v>
      </c>
      <c r="K68" s="9">
        <v>0</v>
      </c>
      <c r="M68" s="9">
        <v>0</v>
      </c>
      <c r="O68" s="9">
        <v>2640539000</v>
      </c>
      <c r="Q68" s="9">
        <v>0</v>
      </c>
      <c r="S68" s="9">
        <v>2640539000</v>
      </c>
    </row>
    <row r="69" spans="1:23" ht="18.75" x14ac:dyDescent="0.2">
      <c r="A69" s="8" t="s">
        <v>211</v>
      </c>
      <c r="C69" s="8" t="s">
        <v>273</v>
      </c>
      <c r="E69" s="9">
        <v>60000000</v>
      </c>
      <c r="G69" s="9">
        <v>200</v>
      </c>
      <c r="I69" s="9">
        <v>0</v>
      </c>
      <c r="K69" s="9">
        <v>0</v>
      </c>
      <c r="M69" s="9">
        <v>0</v>
      </c>
      <c r="O69" s="9">
        <v>12000000000</v>
      </c>
      <c r="Q69" s="9">
        <v>0</v>
      </c>
      <c r="S69" s="9">
        <v>12000000000</v>
      </c>
    </row>
    <row r="70" spans="1:23" ht="18.75" x14ac:dyDescent="0.2">
      <c r="A70" s="8" t="s">
        <v>27</v>
      </c>
      <c r="C70" s="8" t="s">
        <v>267</v>
      </c>
      <c r="E70" s="9">
        <v>3602289</v>
      </c>
      <c r="G70" s="9">
        <v>165</v>
      </c>
      <c r="I70" s="9">
        <v>0</v>
      </c>
      <c r="K70" s="9">
        <v>0</v>
      </c>
      <c r="M70" s="9">
        <v>0</v>
      </c>
      <c r="O70" s="9">
        <v>594377685</v>
      </c>
      <c r="Q70" s="9">
        <v>45490006</v>
      </c>
      <c r="S70" s="9">
        <v>548887679</v>
      </c>
    </row>
    <row r="71" spans="1:23" ht="18.75" x14ac:dyDescent="0.2">
      <c r="A71" s="8" t="s">
        <v>91</v>
      </c>
      <c r="C71" s="8" t="s">
        <v>296</v>
      </c>
      <c r="E71" s="9">
        <v>4053651</v>
      </c>
      <c r="G71" s="9">
        <v>75</v>
      </c>
      <c r="I71" s="9">
        <v>0</v>
      </c>
      <c r="K71" s="9">
        <v>0</v>
      </c>
      <c r="M71" s="9">
        <v>0</v>
      </c>
      <c r="O71" s="9">
        <v>304023825</v>
      </c>
      <c r="Q71" s="9">
        <v>0</v>
      </c>
      <c r="S71" s="9">
        <v>304023825</v>
      </c>
    </row>
    <row r="72" spans="1:23" ht="18.75" x14ac:dyDescent="0.2">
      <c r="A72" s="8" t="s">
        <v>85</v>
      </c>
      <c r="C72" s="8" t="s">
        <v>273</v>
      </c>
      <c r="E72" s="9">
        <v>81459557</v>
      </c>
      <c r="G72" s="9">
        <v>28</v>
      </c>
      <c r="I72" s="9">
        <v>0</v>
      </c>
      <c r="K72" s="9">
        <v>0</v>
      </c>
      <c r="M72" s="9">
        <v>0</v>
      </c>
      <c r="O72" s="9">
        <v>2362327153</v>
      </c>
      <c r="Q72" s="9">
        <v>0</v>
      </c>
      <c r="S72" s="9">
        <v>2362327153</v>
      </c>
      <c r="W72" s="9"/>
    </row>
    <row r="73" spans="1:23" ht="18.75" x14ac:dyDescent="0.2">
      <c r="A73" s="8" t="s">
        <v>33</v>
      </c>
      <c r="C73" s="8" t="s">
        <v>297</v>
      </c>
      <c r="E73" s="9">
        <v>1000000</v>
      </c>
      <c r="G73" s="9">
        <v>5330</v>
      </c>
      <c r="I73" s="9">
        <v>0</v>
      </c>
      <c r="K73" s="9">
        <v>0</v>
      </c>
      <c r="M73" s="9">
        <v>0</v>
      </c>
      <c r="O73" s="9">
        <v>5330000000</v>
      </c>
      <c r="Q73" s="9">
        <v>107315436</v>
      </c>
      <c r="S73" s="9">
        <v>5222684564</v>
      </c>
      <c r="W73" s="32"/>
    </row>
    <row r="74" spans="1:23" ht="18.75" x14ac:dyDescent="0.2">
      <c r="A74" s="8" t="s">
        <v>170</v>
      </c>
      <c r="C74" s="8" t="s">
        <v>298</v>
      </c>
      <c r="E74" s="9">
        <v>115768</v>
      </c>
      <c r="G74" s="9">
        <v>1450</v>
      </c>
      <c r="I74" s="9">
        <v>0</v>
      </c>
      <c r="K74" s="9">
        <v>0</v>
      </c>
      <c r="M74" s="9">
        <v>0</v>
      </c>
      <c r="O74" s="9">
        <v>167863600</v>
      </c>
      <c r="Q74" s="9">
        <v>0</v>
      </c>
      <c r="S74" s="9">
        <v>167863600</v>
      </c>
      <c r="W74" s="32"/>
    </row>
    <row r="75" spans="1:23" ht="18.75" x14ac:dyDescent="0.2">
      <c r="A75" s="8" t="s">
        <v>39</v>
      </c>
      <c r="C75" s="8" t="s">
        <v>299</v>
      </c>
      <c r="E75" s="9">
        <v>19890383</v>
      </c>
      <c r="G75" s="9">
        <v>167</v>
      </c>
      <c r="I75" s="9">
        <v>0</v>
      </c>
      <c r="K75" s="9">
        <v>0</v>
      </c>
      <c r="M75" s="9">
        <v>0</v>
      </c>
      <c r="O75" s="9">
        <v>3321693961</v>
      </c>
      <c r="Q75" s="9">
        <v>0</v>
      </c>
      <c r="S75" s="9">
        <v>3321693961</v>
      </c>
    </row>
    <row r="76" spans="1:23" ht="18.75" x14ac:dyDescent="0.2">
      <c r="A76" s="8" t="s">
        <v>83</v>
      </c>
      <c r="C76" s="8" t="s">
        <v>293</v>
      </c>
      <c r="E76" s="9">
        <v>14759975</v>
      </c>
      <c r="G76" s="9">
        <v>410</v>
      </c>
      <c r="I76" s="9">
        <v>0</v>
      </c>
      <c r="K76" s="9">
        <v>0</v>
      </c>
      <c r="M76" s="9">
        <v>0</v>
      </c>
      <c r="O76" s="9">
        <v>6051589750</v>
      </c>
      <c r="Q76" s="9">
        <v>41167277</v>
      </c>
      <c r="S76" s="9">
        <v>6010422473</v>
      </c>
    </row>
    <row r="77" spans="1:23" ht="18.75" x14ac:dyDescent="0.2">
      <c r="A77" s="8" t="s">
        <v>29</v>
      </c>
      <c r="C77" s="8" t="s">
        <v>280</v>
      </c>
      <c r="E77" s="9">
        <v>4600000</v>
      </c>
      <c r="G77" s="9">
        <v>680</v>
      </c>
      <c r="I77" s="9">
        <v>0</v>
      </c>
      <c r="K77" s="9">
        <v>0</v>
      </c>
      <c r="M77" s="9">
        <v>0</v>
      </c>
      <c r="O77" s="9">
        <v>3128000000</v>
      </c>
      <c r="Q77" s="9">
        <v>0</v>
      </c>
      <c r="S77" s="9">
        <v>3128000000</v>
      </c>
    </row>
    <row r="78" spans="1:23" ht="18.75" x14ac:dyDescent="0.2">
      <c r="A78" s="8" t="s">
        <v>74</v>
      </c>
      <c r="C78" s="8" t="s">
        <v>267</v>
      </c>
      <c r="E78" s="9">
        <v>33127512</v>
      </c>
      <c r="G78" s="9">
        <v>50</v>
      </c>
      <c r="I78" s="9">
        <v>0</v>
      </c>
      <c r="K78" s="9">
        <v>0</v>
      </c>
      <c r="M78" s="9">
        <v>0</v>
      </c>
      <c r="O78" s="9">
        <v>1656375600</v>
      </c>
      <c r="Q78" s="9">
        <v>0</v>
      </c>
      <c r="S78" s="9">
        <v>1656375600</v>
      </c>
    </row>
    <row r="79" spans="1:23" ht="18.75" x14ac:dyDescent="0.2">
      <c r="A79" s="8" t="s">
        <v>225</v>
      </c>
      <c r="C79" s="8" t="s">
        <v>300</v>
      </c>
      <c r="E79" s="9">
        <v>411</v>
      </c>
      <c r="G79" s="9">
        <v>285</v>
      </c>
      <c r="I79" s="9">
        <v>0</v>
      </c>
      <c r="K79" s="9">
        <v>0</v>
      </c>
      <c r="M79" s="9">
        <v>0</v>
      </c>
      <c r="O79" s="9">
        <v>117135</v>
      </c>
      <c r="Q79" s="9">
        <v>0</v>
      </c>
      <c r="S79" s="9">
        <v>117135</v>
      </c>
    </row>
    <row r="80" spans="1:23" ht="18.75" x14ac:dyDescent="0.2">
      <c r="A80" s="8" t="s">
        <v>42</v>
      </c>
      <c r="C80" s="8" t="s">
        <v>301</v>
      </c>
      <c r="E80" s="9">
        <v>26729148</v>
      </c>
      <c r="G80" s="9">
        <v>1500</v>
      </c>
      <c r="I80" s="9">
        <v>0</v>
      </c>
      <c r="K80" s="9">
        <v>0</v>
      </c>
      <c r="M80" s="9">
        <v>0</v>
      </c>
      <c r="O80" s="9">
        <v>40093722000</v>
      </c>
      <c r="Q80" s="9">
        <v>0</v>
      </c>
      <c r="S80" s="9">
        <v>40093722000</v>
      </c>
    </row>
    <row r="81" spans="1:19" ht="18.75" x14ac:dyDescent="0.2">
      <c r="A81" s="8" t="s">
        <v>79</v>
      </c>
      <c r="C81" s="8" t="s">
        <v>278</v>
      </c>
      <c r="E81" s="9">
        <v>54192079</v>
      </c>
      <c r="G81" s="9">
        <v>200</v>
      </c>
      <c r="I81" s="9">
        <v>0</v>
      </c>
      <c r="K81" s="9">
        <v>0</v>
      </c>
      <c r="M81" s="9">
        <v>0</v>
      </c>
      <c r="O81" s="9">
        <v>10838415800</v>
      </c>
      <c r="Q81" s="9">
        <v>0</v>
      </c>
      <c r="S81" s="9">
        <v>10838415800</v>
      </c>
    </row>
    <row r="82" spans="1:19" ht="18.75" x14ac:dyDescent="0.2">
      <c r="A82" s="8" t="s">
        <v>31</v>
      </c>
      <c r="C82" s="8" t="s">
        <v>269</v>
      </c>
      <c r="E82" s="9">
        <v>295690</v>
      </c>
      <c r="G82" s="9">
        <v>2500</v>
      </c>
      <c r="I82" s="9">
        <v>0</v>
      </c>
      <c r="K82" s="9">
        <v>0</v>
      </c>
      <c r="M82" s="9">
        <v>0</v>
      </c>
      <c r="O82" s="9">
        <v>739225000</v>
      </c>
      <c r="Q82" s="9">
        <v>0</v>
      </c>
      <c r="S82" s="9">
        <v>739225000</v>
      </c>
    </row>
    <row r="83" spans="1:19" ht="18.75" x14ac:dyDescent="0.2">
      <c r="A83" s="8" t="s">
        <v>73</v>
      </c>
      <c r="C83" s="8" t="s">
        <v>280</v>
      </c>
      <c r="E83" s="9">
        <v>22141306</v>
      </c>
      <c r="G83" s="9">
        <v>200</v>
      </c>
      <c r="I83" s="9">
        <v>0</v>
      </c>
      <c r="K83" s="9">
        <v>0</v>
      </c>
      <c r="M83" s="9">
        <v>0</v>
      </c>
      <c r="O83" s="9">
        <v>4428261200</v>
      </c>
      <c r="Q83" s="9">
        <v>0</v>
      </c>
      <c r="S83" s="9">
        <v>4428261200</v>
      </c>
    </row>
    <row r="84" spans="1:19" ht="18.75" x14ac:dyDescent="0.2">
      <c r="A84" s="8" t="s">
        <v>67</v>
      </c>
      <c r="C84" s="8" t="s">
        <v>302</v>
      </c>
      <c r="E84" s="9">
        <v>12235575</v>
      </c>
      <c r="G84" s="9">
        <v>800</v>
      </c>
      <c r="I84" s="9">
        <v>0</v>
      </c>
      <c r="K84" s="9">
        <v>0</v>
      </c>
      <c r="M84" s="9">
        <v>0</v>
      </c>
      <c r="O84" s="9">
        <v>9788460000</v>
      </c>
      <c r="Q84" s="9">
        <v>0</v>
      </c>
      <c r="S84" s="9">
        <v>9788460000</v>
      </c>
    </row>
    <row r="85" spans="1:19" ht="18.75" x14ac:dyDescent="0.2">
      <c r="A85" s="8" t="s">
        <v>200</v>
      </c>
      <c r="C85" s="8" t="s">
        <v>276</v>
      </c>
      <c r="E85" s="9">
        <v>33645663</v>
      </c>
      <c r="G85" s="9">
        <v>1</v>
      </c>
      <c r="I85" s="9">
        <v>0</v>
      </c>
      <c r="K85" s="9">
        <v>0</v>
      </c>
      <c r="M85" s="9">
        <v>0</v>
      </c>
      <c r="O85" s="9">
        <v>33645663</v>
      </c>
      <c r="Q85" s="9">
        <v>0</v>
      </c>
      <c r="S85" s="9">
        <v>33645663</v>
      </c>
    </row>
    <row r="86" spans="1:19" ht="18.75" x14ac:dyDescent="0.2">
      <c r="A86" s="8" t="s">
        <v>36</v>
      </c>
      <c r="C86" s="8" t="s">
        <v>303</v>
      </c>
      <c r="E86" s="9">
        <v>4212662</v>
      </c>
      <c r="G86" s="9">
        <v>85</v>
      </c>
      <c r="I86" s="9">
        <v>0</v>
      </c>
      <c r="K86" s="9">
        <v>0</v>
      </c>
      <c r="M86" s="9">
        <v>0</v>
      </c>
      <c r="O86" s="9">
        <v>358076270</v>
      </c>
      <c r="Q86" s="9">
        <v>0</v>
      </c>
      <c r="S86" s="9">
        <v>358076270</v>
      </c>
    </row>
    <row r="87" spans="1:19" ht="18.75" x14ac:dyDescent="0.2">
      <c r="A87" s="8" t="s">
        <v>152</v>
      </c>
      <c r="C87" s="8" t="s">
        <v>304</v>
      </c>
      <c r="E87" s="9">
        <v>3875676</v>
      </c>
      <c r="G87" s="9">
        <v>460</v>
      </c>
      <c r="I87" s="9">
        <v>0</v>
      </c>
      <c r="K87" s="9">
        <v>0</v>
      </c>
      <c r="M87" s="9">
        <v>0</v>
      </c>
      <c r="O87" s="9">
        <v>1782810960</v>
      </c>
      <c r="Q87" s="9">
        <v>0</v>
      </c>
      <c r="S87" s="9">
        <v>1782810960</v>
      </c>
    </row>
    <row r="88" spans="1:19" ht="18.75" x14ac:dyDescent="0.2">
      <c r="A88" s="8" t="s">
        <v>171</v>
      </c>
      <c r="C88" s="8" t="s">
        <v>267</v>
      </c>
      <c r="E88" s="9">
        <v>100074</v>
      </c>
      <c r="G88" s="9">
        <v>7000</v>
      </c>
      <c r="I88" s="9">
        <v>0</v>
      </c>
      <c r="K88" s="9">
        <v>0</v>
      </c>
      <c r="M88" s="9">
        <v>0</v>
      </c>
      <c r="O88" s="9">
        <v>700518000</v>
      </c>
      <c r="Q88" s="9">
        <v>0</v>
      </c>
      <c r="S88" s="9">
        <v>700518000</v>
      </c>
    </row>
    <row r="89" spans="1:19" ht="18.75" x14ac:dyDescent="0.2">
      <c r="A89" s="8" t="s">
        <v>205</v>
      </c>
      <c r="C89" s="8" t="s">
        <v>305</v>
      </c>
      <c r="E89" s="9">
        <v>12000000</v>
      </c>
      <c r="G89" s="9">
        <v>2</v>
      </c>
      <c r="I89" s="9">
        <v>0</v>
      </c>
      <c r="K89" s="9">
        <v>0</v>
      </c>
      <c r="M89" s="9">
        <v>0</v>
      </c>
      <c r="O89" s="9">
        <v>24000000</v>
      </c>
      <c r="Q89" s="9">
        <v>0</v>
      </c>
      <c r="S89" s="9">
        <v>24000000</v>
      </c>
    </row>
    <row r="90" spans="1:19" ht="18.75" x14ac:dyDescent="0.2">
      <c r="A90" s="8" t="s">
        <v>71</v>
      </c>
      <c r="C90" s="8" t="s">
        <v>273</v>
      </c>
      <c r="E90" s="9">
        <v>28008255</v>
      </c>
      <c r="G90" s="9">
        <v>560</v>
      </c>
      <c r="I90" s="9">
        <v>0</v>
      </c>
      <c r="K90" s="9">
        <v>0</v>
      </c>
      <c r="M90" s="9">
        <v>0</v>
      </c>
      <c r="O90" s="9">
        <v>15684622800</v>
      </c>
      <c r="Q90" s="9">
        <v>0</v>
      </c>
      <c r="S90" s="9">
        <v>15684622800</v>
      </c>
    </row>
    <row r="91" spans="1:19" ht="18.75" x14ac:dyDescent="0.2">
      <c r="A91" s="8" t="s">
        <v>43</v>
      </c>
      <c r="C91" s="8" t="s">
        <v>306</v>
      </c>
      <c r="E91" s="9">
        <v>2295662</v>
      </c>
      <c r="G91" s="9">
        <v>500</v>
      </c>
      <c r="I91" s="9">
        <v>0</v>
      </c>
      <c r="K91" s="9">
        <v>0</v>
      </c>
      <c r="M91" s="9">
        <v>0</v>
      </c>
      <c r="O91" s="9">
        <v>1147831000</v>
      </c>
      <c r="Q91" s="9">
        <v>0</v>
      </c>
      <c r="S91" s="9">
        <v>1147831000</v>
      </c>
    </row>
    <row r="92" spans="1:19" ht="18.75" x14ac:dyDescent="0.2">
      <c r="A92" s="8" t="s">
        <v>182</v>
      </c>
      <c r="C92" s="8" t="s">
        <v>307</v>
      </c>
      <c r="E92" s="9">
        <v>4654118</v>
      </c>
      <c r="G92" s="9">
        <v>600</v>
      </c>
      <c r="I92" s="9">
        <v>0</v>
      </c>
      <c r="K92" s="9">
        <v>0</v>
      </c>
      <c r="M92" s="9">
        <v>0</v>
      </c>
      <c r="O92" s="9">
        <v>2792470800</v>
      </c>
      <c r="Q92" s="9">
        <v>0</v>
      </c>
      <c r="S92" s="9">
        <v>2792470800</v>
      </c>
    </row>
    <row r="93" spans="1:19" ht="18.75" x14ac:dyDescent="0.2">
      <c r="A93" s="8" t="s">
        <v>178</v>
      </c>
      <c r="C93" s="8" t="s">
        <v>308</v>
      </c>
      <c r="E93" s="9">
        <v>285750</v>
      </c>
      <c r="G93" s="9">
        <v>4400</v>
      </c>
      <c r="I93" s="9">
        <v>0</v>
      </c>
      <c r="K93" s="9">
        <v>0</v>
      </c>
      <c r="M93" s="9">
        <v>0</v>
      </c>
      <c r="O93" s="9">
        <v>1257300000</v>
      </c>
      <c r="Q93" s="9">
        <v>0</v>
      </c>
      <c r="S93" s="9">
        <v>1257300000</v>
      </c>
    </row>
    <row r="94" spans="1:19" ht="18.75" x14ac:dyDescent="0.2">
      <c r="A94" s="8" t="s">
        <v>181</v>
      </c>
      <c r="C94" s="8" t="s">
        <v>305</v>
      </c>
      <c r="E94" s="9">
        <v>900000</v>
      </c>
      <c r="G94" s="9">
        <v>325</v>
      </c>
      <c r="I94" s="9">
        <v>0</v>
      </c>
      <c r="K94" s="9">
        <v>0</v>
      </c>
      <c r="M94" s="9">
        <v>0</v>
      </c>
      <c r="O94" s="9">
        <v>292500000</v>
      </c>
      <c r="Q94" s="9">
        <v>0</v>
      </c>
      <c r="S94" s="9">
        <v>292500000</v>
      </c>
    </row>
    <row r="95" spans="1:19" ht="18.75" x14ac:dyDescent="0.2">
      <c r="A95" s="8" t="s">
        <v>162</v>
      </c>
      <c r="C95" s="8" t="s">
        <v>309</v>
      </c>
      <c r="E95" s="9">
        <v>188</v>
      </c>
      <c r="G95" s="9">
        <v>1540</v>
      </c>
      <c r="I95" s="9">
        <v>0</v>
      </c>
      <c r="K95" s="9">
        <v>0</v>
      </c>
      <c r="M95" s="9">
        <v>0</v>
      </c>
      <c r="O95" s="9">
        <v>289520</v>
      </c>
      <c r="Q95" s="9">
        <v>0</v>
      </c>
      <c r="S95" s="9">
        <v>289520</v>
      </c>
    </row>
    <row r="96" spans="1:19" ht="18.75" x14ac:dyDescent="0.2">
      <c r="A96" s="8" t="s">
        <v>219</v>
      </c>
      <c r="C96" s="8" t="s">
        <v>282</v>
      </c>
      <c r="E96" s="9">
        <v>75000</v>
      </c>
      <c r="G96" s="9">
        <v>72</v>
      </c>
      <c r="I96" s="9">
        <v>0</v>
      </c>
      <c r="K96" s="9">
        <v>0</v>
      </c>
      <c r="M96" s="9">
        <v>0</v>
      </c>
      <c r="O96" s="9">
        <v>5400000</v>
      </c>
      <c r="Q96" s="9">
        <v>0</v>
      </c>
      <c r="S96" s="9">
        <v>5400000</v>
      </c>
    </row>
    <row r="97" spans="1:19" ht="18.75" x14ac:dyDescent="0.2">
      <c r="A97" s="11" t="s">
        <v>183</v>
      </c>
      <c r="C97" s="11" t="s">
        <v>298</v>
      </c>
      <c r="E97" s="12">
        <v>175000</v>
      </c>
      <c r="G97" s="12">
        <v>1500</v>
      </c>
      <c r="I97" s="12">
        <v>0</v>
      </c>
      <c r="K97" s="12">
        <v>0</v>
      </c>
      <c r="M97" s="12">
        <v>0</v>
      </c>
      <c r="O97" s="12">
        <v>262500000</v>
      </c>
      <c r="Q97" s="12">
        <v>0</v>
      </c>
      <c r="S97" s="12">
        <v>262500000</v>
      </c>
    </row>
    <row r="98" spans="1:19" ht="21" x14ac:dyDescent="0.2">
      <c r="A98" s="13" t="s">
        <v>97</v>
      </c>
      <c r="C98" s="14"/>
      <c r="E98" s="14"/>
      <c r="G98" s="14"/>
      <c r="I98" s="14">
        <v>0</v>
      </c>
      <c r="K98" s="14">
        <v>0</v>
      </c>
      <c r="M98" s="14">
        <v>0</v>
      </c>
      <c r="O98" s="14">
        <f>SUM(O8:O97)</f>
        <v>446341257846</v>
      </c>
      <c r="Q98" s="14">
        <v>676159389</v>
      </c>
      <c r="S98" s="14">
        <f>SUM(S8:S97)</f>
        <v>445665098457</v>
      </c>
    </row>
    <row r="99" spans="1:19" ht="13.5" thickTop="1" x14ac:dyDescent="0.2">
      <c r="O99" s="34"/>
    </row>
    <row r="100" spans="1:19" x14ac:dyDescent="0.2">
      <c r="O100" s="33"/>
      <c r="Q100" s="32"/>
    </row>
    <row r="101" spans="1:19" x14ac:dyDescent="0.2">
      <c r="O101" s="33"/>
    </row>
    <row r="102" spans="1:19" x14ac:dyDescent="0.2">
      <c r="S102" s="32"/>
    </row>
  </sheetData>
  <mergeCells count="8">
    <mergeCell ref="A1:S1"/>
    <mergeCell ref="A2:S2"/>
    <mergeCell ref="A3:S3"/>
    <mergeCell ref="A5:S5"/>
    <mergeCell ref="A6:A7"/>
    <mergeCell ref="C6:G6"/>
    <mergeCell ref="I6:M6"/>
    <mergeCell ref="O6:S6"/>
  </mergeCells>
  <pageMargins left="0.39" right="0.39" top="0.39" bottom="0.39" header="0" footer="0"/>
  <pageSetup paperSize="0" fitToHeight="0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2" tint="-9.9978637043366805E-2"/>
    <pageSetUpPr fitToPage="1"/>
  </sheetPr>
  <dimension ref="A1:R25"/>
  <sheetViews>
    <sheetView rightToLeft="1" workbookViewId="0">
      <selection activeCell="E12" sqref="E12"/>
    </sheetView>
  </sheetViews>
  <sheetFormatPr defaultRowHeight="12.75" x14ac:dyDescent="0.2"/>
  <cols>
    <col min="1" max="1" width="40" style="21" bestFit="1" customWidth="1"/>
    <col min="2" max="2" width="1.28515625" style="21" customWidth="1"/>
    <col min="3" max="3" width="15.7109375" style="21" bestFit="1" customWidth="1"/>
    <col min="4" max="4" width="1.28515625" style="21" customWidth="1"/>
    <col min="5" max="5" width="12.42578125" style="21" bestFit="1" customWidth="1"/>
    <col min="6" max="6" width="1.28515625" style="21" customWidth="1"/>
    <col min="7" max="7" width="18.42578125" style="21" bestFit="1" customWidth="1"/>
    <col min="8" max="8" width="1.28515625" style="21" customWidth="1"/>
    <col min="9" max="9" width="17" style="21" bestFit="1" customWidth="1"/>
    <col min="10" max="10" width="1.28515625" style="21" customWidth="1"/>
    <col min="11" max="11" width="15" style="21" bestFit="1" customWidth="1"/>
    <col min="12" max="12" width="1.28515625" style="21" customWidth="1"/>
    <col min="13" max="13" width="16.85546875" style="21" bestFit="1" customWidth="1"/>
    <col min="14" max="14" width="0.28515625" style="21" customWidth="1"/>
    <col min="15" max="15" width="9.140625" style="21"/>
    <col min="16" max="16" width="12.7109375" style="21" bestFit="1" customWidth="1"/>
    <col min="17" max="17" width="9.140625" style="21"/>
    <col min="18" max="18" width="12" style="21" bestFit="1" customWidth="1"/>
    <col min="19" max="16384" width="9.140625" style="21"/>
  </cols>
  <sheetData>
    <row r="1" spans="1:14" ht="29.1" customHeight="1" x14ac:dyDescent="0.2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4" ht="21.75" customHeight="1" x14ac:dyDescent="0.2">
      <c r="A2" s="47" t="s">
        <v>125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4" ht="21.75" customHeight="1" x14ac:dyDescent="0.2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4" ht="14.45" customHeight="1" x14ac:dyDescent="0.2"/>
    <row r="5" spans="1:14" ht="14.45" customHeight="1" x14ac:dyDescent="0.2">
      <c r="A5" s="48" t="s">
        <v>312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4" ht="14.45" customHeight="1" x14ac:dyDescent="0.2">
      <c r="A6" s="45" t="s">
        <v>128</v>
      </c>
      <c r="C6" s="45" t="s">
        <v>142</v>
      </c>
      <c r="D6" s="45"/>
      <c r="E6" s="45"/>
      <c r="F6" s="45"/>
      <c r="G6" s="45"/>
      <c r="I6" s="45" t="s">
        <v>143</v>
      </c>
      <c r="J6" s="45"/>
      <c r="K6" s="45"/>
      <c r="L6" s="45"/>
      <c r="M6" s="45"/>
    </row>
    <row r="7" spans="1:14" ht="29.1" customHeight="1" x14ac:dyDescent="0.2">
      <c r="A7" s="45"/>
      <c r="C7" s="31" t="s">
        <v>310</v>
      </c>
      <c r="D7" s="23"/>
      <c r="E7" s="31" t="s">
        <v>251</v>
      </c>
      <c r="F7" s="23"/>
      <c r="G7" s="31" t="s">
        <v>311</v>
      </c>
      <c r="I7" s="31" t="s">
        <v>310</v>
      </c>
      <c r="J7" s="23"/>
      <c r="K7" s="31" t="s">
        <v>251</v>
      </c>
      <c r="L7" s="23"/>
      <c r="M7" s="31" t="s">
        <v>311</v>
      </c>
    </row>
    <row r="8" spans="1:14" ht="21.75" customHeight="1" x14ac:dyDescent="0.2">
      <c r="A8" s="25" t="s">
        <v>322</v>
      </c>
      <c r="C8" s="25">
        <v>8637354227</v>
      </c>
      <c r="E8" s="25">
        <v>0</v>
      </c>
      <c r="G8" s="25">
        <v>8637354227</v>
      </c>
      <c r="I8" s="25">
        <v>87621877098</v>
      </c>
      <c r="K8" s="25">
        <v>0</v>
      </c>
      <c r="M8" s="25">
        <v>87621877098</v>
      </c>
    </row>
    <row r="9" spans="1:14" ht="21.75" customHeight="1" x14ac:dyDescent="0.2">
      <c r="A9" s="26" t="s">
        <v>324</v>
      </c>
      <c r="C9" s="26">
        <v>4727226008</v>
      </c>
      <c r="E9" s="26">
        <v>3837659</v>
      </c>
      <c r="G9" s="26">
        <v>4723388349</v>
      </c>
      <c r="I9" s="26">
        <v>67711733332</v>
      </c>
      <c r="K9" s="26">
        <v>19517969</v>
      </c>
      <c r="M9" s="26">
        <v>67692215363</v>
      </c>
    </row>
    <row r="10" spans="1:14" ht="21.75" customHeight="1" x14ac:dyDescent="0.2">
      <c r="A10" s="26" t="s">
        <v>325</v>
      </c>
      <c r="C10" s="26">
        <v>4237832</v>
      </c>
      <c r="D10"/>
      <c r="E10" s="26">
        <v>0</v>
      </c>
      <c r="F10"/>
      <c r="G10" s="26">
        <v>4237832</v>
      </c>
      <c r="H10"/>
      <c r="I10" s="26">
        <v>23892169</v>
      </c>
      <c r="J10"/>
      <c r="K10" s="26">
        <v>0</v>
      </c>
      <c r="L10"/>
      <c r="M10" s="26">
        <v>23892169</v>
      </c>
    </row>
    <row r="11" spans="1:14" ht="21.75" customHeight="1" thickBot="1" x14ac:dyDescent="0.25">
      <c r="A11" s="29" t="s">
        <v>97</v>
      </c>
      <c r="C11" s="30">
        <f>SUM(C8:C10)</f>
        <v>13368818067</v>
      </c>
      <c r="D11">
        <f t="shared" ref="D11:M11" si="0">SUM(D8:D10)</f>
        <v>0</v>
      </c>
      <c r="E11" s="30">
        <f>SUM(E8:E10)</f>
        <v>3837659</v>
      </c>
      <c r="F11">
        <f t="shared" si="0"/>
        <v>0</v>
      </c>
      <c r="G11" s="30">
        <f>SUM(G8:G10)</f>
        <v>13364980408</v>
      </c>
      <c r="H11">
        <f t="shared" si="0"/>
        <v>0</v>
      </c>
      <c r="I11" s="30">
        <f>SUM(I8:I10)</f>
        <v>155357502599</v>
      </c>
      <c r="J11">
        <f t="shared" si="0"/>
        <v>0</v>
      </c>
      <c r="K11" s="30">
        <f>SUM(K8:K10)</f>
        <v>19517969</v>
      </c>
      <c r="L11"/>
      <c r="M11" s="30">
        <f>SUM(M8:M10)</f>
        <v>155337984630</v>
      </c>
    </row>
    <row r="12" spans="1:14" ht="13.5" thickTop="1" x14ac:dyDescent="0.2">
      <c r="D12"/>
      <c r="F12"/>
      <c r="H12"/>
      <c r="J12"/>
      <c r="L12"/>
    </row>
    <row r="13" spans="1:14" x14ac:dyDescent="0.2">
      <c r="C13" s="35"/>
      <c r="D13"/>
      <c r="H13"/>
      <c r="J13"/>
      <c r="L13"/>
    </row>
    <row r="14" spans="1:14" x14ac:dyDescent="0.2">
      <c r="G14" s="35"/>
    </row>
    <row r="15" spans="1:14" x14ac:dyDescent="0.2">
      <c r="C15"/>
      <c r="D15"/>
      <c r="E15"/>
      <c r="F15"/>
      <c r="G15"/>
      <c r="H15"/>
      <c r="I15"/>
      <c r="J15"/>
      <c r="K15"/>
      <c r="L15"/>
      <c r="M15"/>
      <c r="N15"/>
    </row>
    <row r="16" spans="1:14" x14ac:dyDescent="0.2">
      <c r="C16"/>
      <c r="D16"/>
      <c r="E16"/>
      <c r="F16"/>
      <c r="G16"/>
      <c r="H16"/>
      <c r="I16"/>
      <c r="J16"/>
      <c r="K16"/>
      <c r="L16"/>
      <c r="M16"/>
      <c r="N16"/>
    </row>
    <row r="17" spans="3:18" x14ac:dyDescent="0.2">
      <c r="C17"/>
      <c r="D17"/>
      <c r="E17"/>
      <c r="F17"/>
      <c r="G17"/>
      <c r="H17"/>
      <c r="I17"/>
      <c r="J17"/>
      <c r="K17"/>
      <c r="L17"/>
      <c r="M17"/>
      <c r="N17"/>
    </row>
    <row r="18" spans="3:18" x14ac:dyDescent="0.2">
      <c r="C18"/>
      <c r="D18"/>
      <c r="E18"/>
      <c r="F18"/>
      <c r="G18"/>
      <c r="H18"/>
      <c r="I18"/>
      <c r="J18"/>
      <c r="K18"/>
      <c r="L18"/>
      <c r="M18"/>
      <c r="N18"/>
    </row>
    <row r="19" spans="3:18" x14ac:dyDescent="0.2">
      <c r="C19"/>
      <c r="D19"/>
      <c r="E19"/>
      <c r="F19"/>
      <c r="G19"/>
      <c r="H19"/>
      <c r="I19"/>
      <c r="J19"/>
      <c r="K19"/>
      <c r="L19"/>
      <c r="M19"/>
      <c r="N19"/>
      <c r="R19" s="36"/>
    </row>
    <row r="20" spans="3:18" x14ac:dyDescent="0.2">
      <c r="C20"/>
      <c r="D20"/>
      <c r="E20"/>
      <c r="F20"/>
      <c r="G20"/>
      <c r="H20"/>
      <c r="I20"/>
      <c r="J20"/>
      <c r="K20"/>
      <c r="L20"/>
      <c r="M20"/>
      <c r="N20"/>
    </row>
    <row r="21" spans="3:18" x14ac:dyDescent="0.2">
      <c r="C21"/>
      <c r="D21"/>
      <c r="E21"/>
      <c r="F21"/>
      <c r="G21"/>
      <c r="H21"/>
      <c r="I21"/>
      <c r="J21"/>
      <c r="K21"/>
      <c r="L21"/>
      <c r="M21"/>
      <c r="N21"/>
    </row>
    <row r="22" spans="3:18" x14ac:dyDescent="0.2">
      <c r="C22"/>
      <c r="D22"/>
      <c r="E22"/>
      <c r="F22"/>
      <c r="G22"/>
      <c r="H22"/>
      <c r="I22"/>
      <c r="J22"/>
      <c r="K22"/>
      <c r="L22"/>
      <c r="M22"/>
      <c r="N22"/>
    </row>
    <row r="23" spans="3:18" x14ac:dyDescent="0.2">
      <c r="C23"/>
      <c r="D23"/>
      <c r="E23"/>
      <c r="F23"/>
      <c r="G23"/>
      <c r="H23"/>
      <c r="I23"/>
      <c r="J23"/>
      <c r="K23"/>
      <c r="L23"/>
      <c r="M23"/>
      <c r="N23"/>
    </row>
    <row r="24" spans="3:18" x14ac:dyDescent="0.2">
      <c r="C24"/>
      <c r="D24"/>
      <c r="E24"/>
      <c r="F24"/>
      <c r="G24"/>
      <c r="H24"/>
      <c r="I24"/>
      <c r="J24"/>
      <c r="K24"/>
      <c r="L24"/>
      <c r="M24"/>
      <c r="N24"/>
    </row>
    <row r="25" spans="3:18" x14ac:dyDescent="0.2">
      <c r="C25"/>
      <c r="D25"/>
      <c r="E25"/>
      <c r="F25"/>
      <c r="G25"/>
      <c r="H25"/>
      <c r="I25"/>
      <c r="J25"/>
      <c r="K25"/>
      <c r="L25"/>
      <c r="M25"/>
      <c r="N25"/>
    </row>
  </sheetData>
  <mergeCells count="7">
    <mergeCell ref="A1:M1"/>
    <mergeCell ref="A2:M2"/>
    <mergeCell ref="A3:M3"/>
    <mergeCell ref="A5:M5"/>
    <mergeCell ref="A6:A7"/>
    <mergeCell ref="C6:G6"/>
    <mergeCell ref="I6:M6"/>
  </mergeCells>
  <pageMargins left="0.39" right="0.39" top="0.39" bottom="0.39" header="0" footer="0"/>
  <pageSetup paperSize="0" fitToHeight="0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theme="2" tint="-9.9978637043366805E-2"/>
    <pageSetUpPr fitToPage="1"/>
  </sheetPr>
  <dimension ref="A1:S170"/>
  <sheetViews>
    <sheetView rightToLeft="1" topLeftCell="A148" workbookViewId="0">
      <selection activeCell="C161" sqref="C161:S170"/>
    </sheetView>
  </sheetViews>
  <sheetFormatPr defaultRowHeight="12.75" x14ac:dyDescent="0.2"/>
  <cols>
    <col min="1" max="1" width="30.140625" style="21" bestFit="1" customWidth="1"/>
    <col min="2" max="2" width="1.28515625" style="21" customWidth="1"/>
    <col min="3" max="3" width="12.5703125" style="21" bestFit="1" customWidth="1"/>
    <col min="4" max="4" width="1.28515625" style="21" customWidth="1"/>
    <col min="5" max="5" width="17" style="21" bestFit="1" customWidth="1"/>
    <col min="6" max="6" width="1.28515625" style="21" customWidth="1"/>
    <col min="7" max="7" width="16.5703125" style="21" bestFit="1" customWidth="1"/>
    <col min="8" max="8" width="1.28515625" style="21" customWidth="1"/>
    <col min="9" max="9" width="22" style="21" bestFit="1" customWidth="1"/>
    <col min="10" max="10" width="1.28515625" style="21" customWidth="1"/>
    <col min="11" max="11" width="14.7109375" style="21" bestFit="1" customWidth="1"/>
    <col min="12" max="12" width="1.28515625" style="21" customWidth="1"/>
    <col min="13" max="13" width="18.7109375" style="21" bestFit="1" customWidth="1"/>
    <col min="14" max="14" width="1.28515625" style="21" customWidth="1"/>
    <col min="15" max="15" width="18.140625" style="21" bestFit="1" customWidth="1"/>
    <col min="16" max="16" width="1.28515625" style="21" customWidth="1"/>
    <col min="17" max="17" width="21.85546875" style="21" bestFit="1" customWidth="1"/>
    <col min="18" max="18" width="0.28515625" style="21" customWidth="1"/>
    <col min="19" max="16384" width="9.140625" style="21"/>
  </cols>
  <sheetData>
    <row r="1" spans="1:17" ht="29.1" customHeight="1" x14ac:dyDescent="0.2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ht="21.75" customHeight="1" x14ac:dyDescent="0.2">
      <c r="A2" s="47" t="s">
        <v>125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21.75" customHeight="1" x14ac:dyDescent="0.2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</row>
    <row r="4" spans="1:17" ht="14.45" customHeight="1" x14ac:dyDescent="0.2"/>
    <row r="5" spans="1:17" ht="14.45" customHeight="1" x14ac:dyDescent="0.2">
      <c r="A5" s="48" t="s">
        <v>313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14.45" customHeight="1" x14ac:dyDescent="0.2">
      <c r="A6" s="45" t="s">
        <v>128</v>
      </c>
      <c r="C6" s="45" t="s">
        <v>142</v>
      </c>
      <c r="D6" s="45"/>
      <c r="E6" s="45"/>
      <c r="F6" s="45"/>
      <c r="G6" s="45"/>
      <c r="H6" s="45"/>
      <c r="I6" s="45"/>
      <c r="K6" s="45" t="s">
        <v>143</v>
      </c>
      <c r="L6" s="45"/>
      <c r="M6" s="45"/>
      <c r="N6" s="45"/>
      <c r="O6" s="45"/>
      <c r="P6" s="45"/>
      <c r="Q6" s="45"/>
    </row>
    <row r="7" spans="1:17" ht="29.1" customHeight="1" x14ac:dyDescent="0.2">
      <c r="A7" s="45"/>
      <c r="C7" s="31" t="s">
        <v>13</v>
      </c>
      <c r="D7" s="23"/>
      <c r="E7" s="31" t="s">
        <v>314</v>
      </c>
      <c r="F7" s="23"/>
      <c r="G7" s="31" t="s">
        <v>315</v>
      </c>
      <c r="H7" s="23"/>
      <c r="I7" s="31" t="s">
        <v>316</v>
      </c>
      <c r="K7" s="31" t="s">
        <v>13</v>
      </c>
      <c r="L7" s="23"/>
      <c r="M7" s="31" t="s">
        <v>314</v>
      </c>
      <c r="N7" s="23"/>
      <c r="O7" s="31" t="s">
        <v>315</v>
      </c>
      <c r="P7" s="23"/>
      <c r="Q7" s="31" t="s">
        <v>316</v>
      </c>
    </row>
    <row r="8" spans="1:17" ht="21.75" customHeight="1" x14ac:dyDescent="0.2">
      <c r="A8" s="25" t="s">
        <v>61</v>
      </c>
      <c r="C8" s="25">
        <v>1417754</v>
      </c>
      <c r="E8" s="25">
        <v>4776736070</v>
      </c>
      <c r="G8" s="25">
        <v>5699148036</v>
      </c>
      <c r="I8" s="25">
        <v>-922411966</v>
      </c>
      <c r="K8" s="25">
        <v>2743712</v>
      </c>
      <c r="M8" s="25">
        <v>9420487818</v>
      </c>
      <c r="O8" s="25">
        <v>11029290593</v>
      </c>
      <c r="Q8" s="25">
        <v>-1608802775</v>
      </c>
    </row>
    <row r="9" spans="1:17" ht="21.75" customHeight="1" x14ac:dyDescent="0.2">
      <c r="A9" s="26" t="s">
        <v>95</v>
      </c>
      <c r="C9" s="26">
        <v>562500</v>
      </c>
      <c r="E9" s="26">
        <v>5927023191</v>
      </c>
      <c r="G9" s="26">
        <v>5095247286</v>
      </c>
      <c r="I9" s="26">
        <v>831775905</v>
      </c>
      <c r="K9" s="26">
        <v>562500</v>
      </c>
      <c r="M9" s="26">
        <v>5927023191</v>
      </c>
      <c r="O9" s="26">
        <v>5095247286</v>
      </c>
      <c r="Q9" s="26">
        <v>831775905</v>
      </c>
    </row>
    <row r="10" spans="1:17" ht="21.75" customHeight="1" x14ac:dyDescent="0.2">
      <c r="A10" s="26" t="s">
        <v>87</v>
      </c>
      <c r="C10" s="26">
        <v>4000000</v>
      </c>
      <c r="E10" s="26">
        <v>25389470140</v>
      </c>
      <c r="G10" s="26">
        <v>27211683469</v>
      </c>
      <c r="I10" s="26">
        <v>-1822213329</v>
      </c>
      <c r="K10" s="26">
        <v>4000000</v>
      </c>
      <c r="M10" s="26">
        <v>25389470140</v>
      </c>
      <c r="O10" s="26">
        <v>27211683469</v>
      </c>
      <c r="Q10" s="26">
        <v>-1822213329</v>
      </c>
    </row>
    <row r="11" spans="1:17" ht="21.75" customHeight="1" x14ac:dyDescent="0.2">
      <c r="A11" s="26" t="s">
        <v>79</v>
      </c>
      <c r="C11" s="26">
        <v>19261762</v>
      </c>
      <c r="E11" s="26">
        <v>38456962592</v>
      </c>
      <c r="G11" s="26">
        <v>37014497214</v>
      </c>
      <c r="I11" s="26">
        <v>1442465378</v>
      </c>
      <c r="K11" s="26">
        <v>82593142</v>
      </c>
      <c r="M11" s="26">
        <v>155983158540</v>
      </c>
      <c r="O11" s="26">
        <v>158715678584</v>
      </c>
      <c r="Q11" s="26">
        <v>-2732520044</v>
      </c>
    </row>
    <row r="12" spans="1:17" ht="21.75" customHeight="1" x14ac:dyDescent="0.2">
      <c r="A12" s="26" t="s">
        <v>78</v>
      </c>
      <c r="C12" s="26">
        <v>12105019</v>
      </c>
      <c r="E12" s="26">
        <v>23723848609</v>
      </c>
      <c r="G12" s="26">
        <v>26413112185</v>
      </c>
      <c r="I12" s="26">
        <v>-2689263576</v>
      </c>
      <c r="K12" s="26">
        <v>12105019</v>
      </c>
      <c r="M12" s="26">
        <v>23723848609</v>
      </c>
      <c r="O12" s="26">
        <v>26413112185</v>
      </c>
      <c r="Q12" s="26">
        <v>-2689263576</v>
      </c>
    </row>
    <row r="13" spans="1:17" ht="21.75" customHeight="1" x14ac:dyDescent="0.2">
      <c r="A13" s="26" t="s">
        <v>66</v>
      </c>
      <c r="C13" s="26">
        <v>2800000</v>
      </c>
      <c r="E13" s="26">
        <v>5694568643</v>
      </c>
      <c r="G13" s="26">
        <v>7542851400</v>
      </c>
      <c r="I13" s="26">
        <v>-1848282757</v>
      </c>
      <c r="K13" s="26">
        <v>2800000</v>
      </c>
      <c r="M13" s="26">
        <v>5694568643</v>
      </c>
      <c r="O13" s="26">
        <v>7542851400</v>
      </c>
      <c r="Q13" s="26">
        <v>-1848282757</v>
      </c>
    </row>
    <row r="14" spans="1:17" ht="21.75" customHeight="1" x14ac:dyDescent="0.2">
      <c r="A14" s="26" t="s">
        <v>59</v>
      </c>
      <c r="C14" s="26">
        <v>780058</v>
      </c>
      <c r="E14" s="26">
        <v>1864579717</v>
      </c>
      <c r="G14" s="26">
        <v>1599311868</v>
      </c>
      <c r="I14" s="26">
        <v>265267849</v>
      </c>
      <c r="K14" s="26">
        <v>780058</v>
      </c>
      <c r="M14" s="26">
        <v>1864579717</v>
      </c>
      <c r="O14" s="26">
        <v>1599311868</v>
      </c>
      <c r="Q14" s="26">
        <v>265267849</v>
      </c>
    </row>
    <row r="15" spans="1:17" ht="21.75" customHeight="1" x14ac:dyDescent="0.2">
      <c r="A15" s="26" t="s">
        <v>32</v>
      </c>
      <c r="C15" s="26">
        <v>5589091</v>
      </c>
      <c r="E15" s="26">
        <v>36297961300</v>
      </c>
      <c r="G15" s="26">
        <v>27269704243</v>
      </c>
      <c r="I15" s="26">
        <v>9028257057</v>
      </c>
      <c r="K15" s="26">
        <v>20254855</v>
      </c>
      <c r="M15" s="26">
        <v>128759870268</v>
      </c>
      <c r="O15" s="26">
        <v>109318470632</v>
      </c>
      <c r="Q15" s="26">
        <v>19441399636</v>
      </c>
    </row>
    <row r="16" spans="1:17" ht="21.75" customHeight="1" x14ac:dyDescent="0.2">
      <c r="A16" s="26" t="s">
        <v>58</v>
      </c>
      <c r="C16" s="26">
        <v>1</v>
      </c>
      <c r="E16" s="26">
        <v>1654</v>
      </c>
      <c r="G16" s="26">
        <v>1241</v>
      </c>
      <c r="I16" s="26">
        <v>413</v>
      </c>
      <c r="K16" s="26">
        <v>88279773</v>
      </c>
      <c r="M16" s="26">
        <v>125356384863</v>
      </c>
      <c r="O16" s="26">
        <v>110000515862</v>
      </c>
      <c r="Q16" s="26">
        <v>15355869001</v>
      </c>
    </row>
    <row r="17" spans="1:17" ht="21.75" customHeight="1" x14ac:dyDescent="0.2">
      <c r="A17" s="26" t="s">
        <v>86</v>
      </c>
      <c r="C17" s="26">
        <v>20551269</v>
      </c>
      <c r="E17" s="26">
        <v>19141238108</v>
      </c>
      <c r="G17" s="26">
        <v>19609899541</v>
      </c>
      <c r="I17" s="26">
        <v>-468661433</v>
      </c>
      <c r="K17" s="26">
        <v>33074543</v>
      </c>
      <c r="M17" s="26">
        <v>31672884073</v>
      </c>
      <c r="O17" s="26">
        <v>31559533647</v>
      </c>
      <c r="Q17" s="26">
        <v>113350426</v>
      </c>
    </row>
    <row r="18" spans="1:17" ht="21.75" customHeight="1" x14ac:dyDescent="0.2">
      <c r="A18" s="26" t="s">
        <v>23</v>
      </c>
      <c r="C18" s="26">
        <v>23834927</v>
      </c>
      <c r="E18" s="26">
        <v>79758297469</v>
      </c>
      <c r="G18" s="26">
        <v>71149049636</v>
      </c>
      <c r="I18" s="26">
        <v>8609247833</v>
      </c>
      <c r="K18" s="26">
        <v>81587934</v>
      </c>
      <c r="M18" s="26">
        <v>267790676214</v>
      </c>
      <c r="O18" s="26">
        <v>235866726903</v>
      </c>
      <c r="Q18" s="26">
        <v>31923949311</v>
      </c>
    </row>
    <row r="19" spans="1:17" ht="21.75" customHeight="1" x14ac:dyDescent="0.2">
      <c r="A19" s="26" t="s">
        <v>53</v>
      </c>
      <c r="C19" s="26">
        <v>1000000</v>
      </c>
      <c r="E19" s="26">
        <v>8581037992</v>
      </c>
      <c r="G19" s="26">
        <v>9427038959</v>
      </c>
      <c r="I19" s="26">
        <v>-846000967</v>
      </c>
      <c r="K19" s="26">
        <v>1308995</v>
      </c>
      <c r="M19" s="26">
        <v>18833150863</v>
      </c>
      <c r="O19" s="26">
        <v>21359604565</v>
      </c>
      <c r="Q19" s="26">
        <v>-2526453702</v>
      </c>
    </row>
    <row r="20" spans="1:17" ht="21.75" customHeight="1" x14ac:dyDescent="0.2">
      <c r="A20" s="26" t="s">
        <v>83</v>
      </c>
      <c r="C20" s="26">
        <v>3608657</v>
      </c>
      <c r="E20" s="26">
        <v>13067827953</v>
      </c>
      <c r="G20" s="26">
        <v>14727189432</v>
      </c>
      <c r="I20" s="26">
        <v>-1659361479</v>
      </c>
      <c r="K20" s="26">
        <v>3784471</v>
      </c>
      <c r="M20" s="26">
        <v>13671504736</v>
      </c>
      <c r="O20" s="26">
        <v>15444699043</v>
      </c>
      <c r="Q20" s="26">
        <v>-1773194307</v>
      </c>
    </row>
    <row r="21" spans="1:17" ht="21.75" customHeight="1" x14ac:dyDescent="0.2">
      <c r="A21" s="26" t="s">
        <v>96</v>
      </c>
      <c r="C21" s="26">
        <v>25000</v>
      </c>
      <c r="E21" s="26">
        <v>3103921133</v>
      </c>
      <c r="G21" s="26">
        <v>2658661870</v>
      </c>
      <c r="I21" s="26">
        <v>445259263</v>
      </c>
      <c r="K21" s="26">
        <v>25000</v>
      </c>
      <c r="M21" s="26">
        <v>3103921133</v>
      </c>
      <c r="O21" s="26">
        <v>2658661870</v>
      </c>
      <c r="Q21" s="26">
        <v>445259263</v>
      </c>
    </row>
    <row r="22" spans="1:17" ht="21.75" customHeight="1" x14ac:dyDescent="0.2">
      <c r="A22" s="26" t="s">
        <v>50</v>
      </c>
      <c r="C22" s="26">
        <v>15137211</v>
      </c>
      <c r="E22" s="26">
        <v>66150006113</v>
      </c>
      <c r="G22" s="26">
        <v>77216584223</v>
      </c>
      <c r="I22" s="26">
        <v>-11066578110</v>
      </c>
      <c r="K22" s="26">
        <v>21405000</v>
      </c>
      <c r="M22" s="26">
        <v>100536289533</v>
      </c>
      <c r="O22" s="26">
        <v>110098030742</v>
      </c>
      <c r="Q22" s="26">
        <v>-9561741209</v>
      </c>
    </row>
    <row r="23" spans="1:17" ht="21.75" customHeight="1" x14ac:dyDescent="0.2">
      <c r="A23" s="26" t="s">
        <v>43</v>
      </c>
      <c r="C23" s="26">
        <v>3926684</v>
      </c>
      <c r="E23" s="26">
        <v>16523270709</v>
      </c>
      <c r="G23" s="26">
        <v>17648173474</v>
      </c>
      <c r="I23" s="26">
        <v>-1124902765</v>
      </c>
      <c r="K23" s="26">
        <v>3926684</v>
      </c>
      <c r="M23" s="26">
        <v>16523270709</v>
      </c>
      <c r="O23" s="26">
        <v>17648173474</v>
      </c>
      <c r="Q23" s="26">
        <v>-1124902765</v>
      </c>
    </row>
    <row r="24" spans="1:17" ht="21.75" customHeight="1" x14ac:dyDescent="0.2">
      <c r="A24" s="26" t="s">
        <v>22</v>
      </c>
      <c r="C24" s="26">
        <v>1</v>
      </c>
      <c r="E24" s="26">
        <v>1</v>
      </c>
      <c r="G24" s="26">
        <v>2086</v>
      </c>
      <c r="I24" s="26">
        <v>-2085</v>
      </c>
      <c r="K24" s="26">
        <v>98629519</v>
      </c>
      <c r="M24" s="26">
        <v>210882193875</v>
      </c>
      <c r="O24" s="26">
        <v>207788980388</v>
      </c>
      <c r="Q24" s="26">
        <v>3093213487</v>
      </c>
    </row>
    <row r="25" spans="1:17" ht="21.75" customHeight="1" x14ac:dyDescent="0.2">
      <c r="A25" s="26" t="s">
        <v>72</v>
      </c>
      <c r="C25" s="26">
        <v>487827</v>
      </c>
      <c r="E25" s="26">
        <v>11884658057</v>
      </c>
      <c r="G25" s="26">
        <v>12700155080</v>
      </c>
      <c r="I25" s="26">
        <v>-815497023</v>
      </c>
      <c r="K25" s="26">
        <v>1487827</v>
      </c>
      <c r="M25" s="26">
        <v>33872071536</v>
      </c>
      <c r="O25" s="26">
        <v>38734292362</v>
      </c>
      <c r="Q25" s="26">
        <v>-4862220826</v>
      </c>
    </row>
    <row r="26" spans="1:17" ht="21.75" customHeight="1" x14ac:dyDescent="0.2">
      <c r="A26" s="26" t="s">
        <v>34</v>
      </c>
      <c r="C26" s="26">
        <v>2000000</v>
      </c>
      <c r="E26" s="26">
        <v>29277312450</v>
      </c>
      <c r="G26" s="26">
        <v>25223385598</v>
      </c>
      <c r="I26" s="26">
        <v>4053926852</v>
      </c>
      <c r="K26" s="26">
        <v>8661037</v>
      </c>
      <c r="M26" s="26">
        <v>116589411927</v>
      </c>
      <c r="O26" s="26">
        <v>108255789624</v>
      </c>
      <c r="Q26" s="26">
        <v>8333622303</v>
      </c>
    </row>
    <row r="27" spans="1:17" ht="21.75" customHeight="1" x14ac:dyDescent="0.2">
      <c r="A27" s="26" t="s">
        <v>52</v>
      </c>
      <c r="C27" s="26">
        <v>2977812</v>
      </c>
      <c r="E27" s="26">
        <v>56390283082</v>
      </c>
      <c r="G27" s="26">
        <v>45539577061</v>
      </c>
      <c r="I27" s="26">
        <v>10850706021</v>
      </c>
      <c r="K27" s="26">
        <v>3977812</v>
      </c>
      <c r="M27" s="26">
        <v>72394569615</v>
      </c>
      <c r="O27" s="26">
        <v>60832542852</v>
      </c>
      <c r="Q27" s="26">
        <v>11562026763</v>
      </c>
    </row>
    <row r="28" spans="1:17" ht="21.75" customHeight="1" x14ac:dyDescent="0.2">
      <c r="A28" s="26" t="s">
        <v>51</v>
      </c>
      <c r="C28" s="26">
        <v>35567880</v>
      </c>
      <c r="E28" s="26">
        <v>83011991410</v>
      </c>
      <c r="G28" s="26">
        <v>81737029925</v>
      </c>
      <c r="I28" s="26">
        <v>1274961485</v>
      </c>
      <c r="K28" s="26">
        <v>38765077</v>
      </c>
      <c r="M28" s="26">
        <v>89746558404</v>
      </c>
      <c r="O28" s="26">
        <v>89085638193</v>
      </c>
      <c r="Q28" s="26">
        <v>660920211</v>
      </c>
    </row>
    <row r="29" spans="1:17" ht="21.75" customHeight="1" x14ac:dyDescent="0.2">
      <c r="A29" s="26" t="s">
        <v>89</v>
      </c>
      <c r="C29" s="26">
        <v>233049</v>
      </c>
      <c r="E29" s="26">
        <v>11842336605</v>
      </c>
      <c r="G29" s="26">
        <v>9776763482</v>
      </c>
      <c r="I29" s="26">
        <v>2065573123</v>
      </c>
      <c r="K29" s="26">
        <v>705708</v>
      </c>
      <c r="M29" s="26">
        <v>34893480381</v>
      </c>
      <c r="O29" s="26">
        <v>29657175815</v>
      </c>
      <c r="Q29" s="26">
        <v>5236304566</v>
      </c>
    </row>
    <row r="30" spans="1:17" ht="21.75" customHeight="1" x14ac:dyDescent="0.2">
      <c r="A30" s="26" t="s">
        <v>19</v>
      </c>
      <c r="C30" s="26">
        <v>1210682</v>
      </c>
      <c r="E30" s="26">
        <v>12287272190</v>
      </c>
      <c r="G30" s="26">
        <v>11532853100</v>
      </c>
      <c r="I30" s="26">
        <v>754419090</v>
      </c>
      <c r="K30" s="26">
        <v>5738452</v>
      </c>
      <c r="M30" s="26">
        <v>54741334363</v>
      </c>
      <c r="O30" s="26">
        <v>54537331211</v>
      </c>
      <c r="Q30" s="26">
        <v>204003152</v>
      </c>
    </row>
    <row r="31" spans="1:17" ht="21.75" customHeight="1" x14ac:dyDescent="0.2">
      <c r="A31" s="26" t="s">
        <v>25</v>
      </c>
      <c r="C31" s="26">
        <v>12886319</v>
      </c>
      <c r="E31" s="26">
        <v>41066113719</v>
      </c>
      <c r="G31" s="26">
        <v>30632545469</v>
      </c>
      <c r="I31" s="26">
        <v>10433568250</v>
      </c>
      <c r="K31" s="26">
        <v>112166609</v>
      </c>
      <c r="M31" s="26">
        <v>315468444166</v>
      </c>
      <c r="O31" s="26">
        <v>263996938255</v>
      </c>
      <c r="Q31" s="26">
        <v>51471505911</v>
      </c>
    </row>
    <row r="32" spans="1:17" ht="21.75" customHeight="1" x14ac:dyDescent="0.2">
      <c r="A32" s="26" t="s">
        <v>35</v>
      </c>
      <c r="C32" s="26">
        <v>1000000</v>
      </c>
      <c r="E32" s="26">
        <v>9981029055</v>
      </c>
      <c r="G32" s="26">
        <v>7299655083</v>
      </c>
      <c r="I32" s="26">
        <v>2681373972</v>
      </c>
      <c r="K32" s="26">
        <v>10983246</v>
      </c>
      <c r="M32" s="26">
        <v>96898169177</v>
      </c>
      <c r="O32" s="26">
        <v>80174797760</v>
      </c>
      <c r="Q32" s="26">
        <v>16723371417</v>
      </c>
    </row>
    <row r="33" spans="1:17" ht="21.75" customHeight="1" x14ac:dyDescent="0.2">
      <c r="A33" s="26" t="s">
        <v>60</v>
      </c>
      <c r="C33" s="26">
        <v>5357052</v>
      </c>
      <c r="E33" s="26">
        <v>17946974149</v>
      </c>
      <c r="G33" s="26">
        <v>21218543457</v>
      </c>
      <c r="I33" s="26">
        <v>-3271569308</v>
      </c>
      <c r="K33" s="26">
        <v>29895564</v>
      </c>
      <c r="M33" s="26">
        <v>93797310411</v>
      </c>
      <c r="O33" s="26">
        <v>118938189564</v>
      </c>
      <c r="Q33" s="26">
        <v>-25140879153</v>
      </c>
    </row>
    <row r="34" spans="1:17" ht="21.75" customHeight="1" x14ac:dyDescent="0.2">
      <c r="A34" s="26" t="s">
        <v>20</v>
      </c>
      <c r="C34" s="26">
        <v>3000000</v>
      </c>
      <c r="E34" s="26">
        <v>11904410997</v>
      </c>
      <c r="G34" s="26">
        <v>9699886963</v>
      </c>
      <c r="I34" s="26">
        <v>2204524034</v>
      </c>
      <c r="K34" s="26">
        <v>8000000</v>
      </c>
      <c r="M34" s="26">
        <v>29850862786</v>
      </c>
      <c r="O34" s="26">
        <v>25546164699</v>
      </c>
      <c r="Q34" s="26">
        <v>4304698087</v>
      </c>
    </row>
    <row r="35" spans="1:17" ht="21.75" customHeight="1" x14ac:dyDescent="0.2">
      <c r="A35" s="26" t="s">
        <v>92</v>
      </c>
      <c r="C35" s="26">
        <v>8301289</v>
      </c>
      <c r="E35" s="26">
        <v>72301158688</v>
      </c>
      <c r="G35" s="26">
        <v>57775079537</v>
      </c>
      <c r="I35" s="26">
        <v>14526079151</v>
      </c>
      <c r="K35" s="26">
        <v>12728704</v>
      </c>
      <c r="M35" s="26">
        <v>104076415314</v>
      </c>
      <c r="O35" s="26">
        <v>88468163247</v>
      </c>
      <c r="Q35" s="26">
        <v>15608252067</v>
      </c>
    </row>
    <row r="36" spans="1:17" ht="21.75" customHeight="1" x14ac:dyDescent="0.2">
      <c r="A36" s="26" t="s">
        <v>84</v>
      </c>
      <c r="C36" s="26">
        <v>7984171</v>
      </c>
      <c r="E36" s="26">
        <v>28630026409</v>
      </c>
      <c r="G36" s="26">
        <v>22289137872</v>
      </c>
      <c r="I36" s="26">
        <v>6340888537</v>
      </c>
      <c r="K36" s="26">
        <v>13830753</v>
      </c>
      <c r="M36" s="26">
        <v>48162754539</v>
      </c>
      <c r="O36" s="26">
        <v>38609951777</v>
      </c>
      <c r="Q36" s="26">
        <v>9552802762</v>
      </c>
    </row>
    <row r="37" spans="1:17" ht="21.75" customHeight="1" x14ac:dyDescent="0.2">
      <c r="A37" s="26" t="s">
        <v>28</v>
      </c>
      <c r="C37" s="26">
        <v>27389814</v>
      </c>
      <c r="E37" s="26">
        <v>47727355092</v>
      </c>
      <c r="G37" s="26">
        <v>42734276478</v>
      </c>
      <c r="I37" s="26">
        <v>4993078614</v>
      </c>
      <c r="K37" s="26">
        <v>178515584</v>
      </c>
      <c r="M37" s="26">
        <v>254885059027</v>
      </c>
      <c r="O37" s="26">
        <v>278530002309</v>
      </c>
      <c r="Q37" s="26">
        <v>-23644943282</v>
      </c>
    </row>
    <row r="38" spans="1:17" ht="21.75" customHeight="1" x14ac:dyDescent="0.2">
      <c r="A38" s="26" t="s">
        <v>38</v>
      </c>
      <c r="C38" s="26">
        <v>1</v>
      </c>
      <c r="E38" s="26">
        <v>1</v>
      </c>
      <c r="G38" s="26">
        <v>4554</v>
      </c>
      <c r="I38" s="26">
        <v>-4553</v>
      </c>
      <c r="K38" s="26">
        <v>18112967</v>
      </c>
      <c r="M38" s="26">
        <v>107862591578</v>
      </c>
      <c r="O38" s="26">
        <v>111245596236</v>
      </c>
      <c r="Q38" s="26">
        <v>-3383004658</v>
      </c>
    </row>
    <row r="39" spans="1:17" ht="21.75" customHeight="1" x14ac:dyDescent="0.2">
      <c r="A39" s="26" t="s">
        <v>45</v>
      </c>
      <c r="C39" s="26">
        <v>18873629</v>
      </c>
      <c r="E39" s="26">
        <v>28607734138</v>
      </c>
      <c r="G39" s="26">
        <v>42856370344</v>
      </c>
      <c r="I39" s="26">
        <v>-14248636206</v>
      </c>
      <c r="K39" s="26">
        <v>28873629</v>
      </c>
      <c r="M39" s="26">
        <v>43193233385</v>
      </c>
      <c r="O39" s="26">
        <v>65563381475</v>
      </c>
      <c r="Q39" s="26">
        <v>-22370148090</v>
      </c>
    </row>
    <row r="40" spans="1:17" ht="21.75" customHeight="1" x14ac:dyDescent="0.2">
      <c r="A40" s="26" t="s">
        <v>41</v>
      </c>
      <c r="C40" s="26">
        <v>1356977</v>
      </c>
      <c r="E40" s="26">
        <v>4638489957</v>
      </c>
      <c r="G40" s="26">
        <v>4755989310</v>
      </c>
      <c r="I40" s="26">
        <v>-117499353</v>
      </c>
      <c r="K40" s="26">
        <v>4356977</v>
      </c>
      <c r="M40" s="26">
        <v>20157598664</v>
      </c>
      <c r="O40" s="26">
        <v>20527776069</v>
      </c>
      <c r="Q40" s="26">
        <v>-370177405</v>
      </c>
    </row>
    <row r="41" spans="1:17" ht="21.75" customHeight="1" x14ac:dyDescent="0.2">
      <c r="A41" s="26" t="s">
        <v>73</v>
      </c>
      <c r="C41" s="26">
        <v>3000000</v>
      </c>
      <c r="E41" s="26">
        <v>12480297806</v>
      </c>
      <c r="G41" s="26">
        <v>8963336692</v>
      </c>
      <c r="I41" s="26">
        <v>3516961114</v>
      </c>
      <c r="K41" s="26">
        <v>6824171</v>
      </c>
      <c r="M41" s="26">
        <v>25782476261</v>
      </c>
      <c r="O41" s="26">
        <v>20389114103</v>
      </c>
      <c r="Q41" s="26">
        <v>5393362158</v>
      </c>
    </row>
    <row r="42" spans="1:17" ht="21.75" customHeight="1" x14ac:dyDescent="0.2">
      <c r="A42" s="26" t="s">
        <v>57</v>
      </c>
      <c r="C42" s="26">
        <v>0</v>
      </c>
      <c r="E42" s="26">
        <v>0</v>
      </c>
      <c r="G42" s="26">
        <v>0</v>
      </c>
      <c r="I42" s="26">
        <v>0</v>
      </c>
      <c r="K42" s="26">
        <v>6382208</v>
      </c>
      <c r="M42" s="26">
        <v>13634680641</v>
      </c>
      <c r="O42" s="26">
        <v>17805843223</v>
      </c>
      <c r="Q42" s="26">
        <v>-4171162582</v>
      </c>
    </row>
    <row r="43" spans="1:17" ht="21.75" customHeight="1" x14ac:dyDescent="0.2">
      <c r="A43" s="26" t="s">
        <v>148</v>
      </c>
      <c r="C43" s="26">
        <v>0</v>
      </c>
      <c r="E43" s="26">
        <v>0</v>
      </c>
      <c r="G43" s="26">
        <v>0</v>
      </c>
      <c r="I43" s="26">
        <v>0</v>
      </c>
      <c r="K43" s="26">
        <v>1200000</v>
      </c>
      <c r="M43" s="26">
        <v>3711165688</v>
      </c>
      <c r="O43" s="26">
        <v>3295788401</v>
      </c>
      <c r="Q43" s="26">
        <v>415377287</v>
      </c>
    </row>
    <row r="44" spans="1:17" ht="21.75" customHeight="1" x14ac:dyDescent="0.2">
      <c r="A44" s="26" t="s">
        <v>74</v>
      </c>
      <c r="C44" s="26">
        <v>0</v>
      </c>
      <c r="E44" s="26">
        <v>0</v>
      </c>
      <c r="G44" s="26">
        <v>0</v>
      </c>
      <c r="I44" s="26">
        <v>0</v>
      </c>
      <c r="K44" s="26">
        <v>20535745</v>
      </c>
      <c r="M44" s="26">
        <v>44153086390</v>
      </c>
      <c r="O44" s="26">
        <v>36111398175</v>
      </c>
      <c r="Q44" s="26">
        <v>8041688215</v>
      </c>
    </row>
    <row r="45" spans="1:17" ht="21.75" customHeight="1" x14ac:dyDescent="0.2">
      <c r="A45" s="26" t="s">
        <v>37</v>
      </c>
      <c r="C45" s="26">
        <v>0</v>
      </c>
      <c r="E45" s="26">
        <v>0</v>
      </c>
      <c r="G45" s="26">
        <v>0</v>
      </c>
      <c r="I45" s="26">
        <v>0</v>
      </c>
      <c r="K45" s="26">
        <v>2400000</v>
      </c>
      <c r="M45" s="26">
        <v>3749954248</v>
      </c>
      <c r="O45" s="26">
        <v>3668200935</v>
      </c>
      <c r="Q45" s="26">
        <v>81753313</v>
      </c>
    </row>
    <row r="46" spans="1:17" ht="21.75" customHeight="1" x14ac:dyDescent="0.2">
      <c r="A46" s="26" t="s">
        <v>149</v>
      </c>
      <c r="C46" s="26">
        <v>0</v>
      </c>
      <c r="E46" s="26">
        <v>0</v>
      </c>
      <c r="G46" s="26">
        <v>0</v>
      </c>
      <c r="I46" s="26">
        <v>0</v>
      </c>
      <c r="K46" s="26">
        <v>1578947</v>
      </c>
      <c r="M46" s="26">
        <v>28846226914</v>
      </c>
      <c r="O46" s="26">
        <v>44966831613</v>
      </c>
      <c r="Q46" s="26">
        <v>-16120604699</v>
      </c>
    </row>
    <row r="47" spans="1:17" ht="21.75" customHeight="1" x14ac:dyDescent="0.2">
      <c r="A47" s="26" t="s">
        <v>150</v>
      </c>
      <c r="C47" s="26">
        <v>0</v>
      </c>
      <c r="E47" s="26">
        <v>0</v>
      </c>
      <c r="G47" s="26">
        <v>0</v>
      </c>
      <c r="I47" s="26">
        <v>0</v>
      </c>
      <c r="K47" s="26">
        <v>1557221</v>
      </c>
      <c r="M47" s="26">
        <v>2789729441</v>
      </c>
      <c r="O47" s="26">
        <v>3218199557</v>
      </c>
      <c r="Q47" s="26">
        <v>-428470116</v>
      </c>
    </row>
    <row r="48" spans="1:17" ht="21.75" customHeight="1" x14ac:dyDescent="0.2">
      <c r="A48" s="26" t="s">
        <v>62</v>
      </c>
      <c r="C48" s="26">
        <v>0</v>
      </c>
      <c r="E48" s="26">
        <v>0</v>
      </c>
      <c r="G48" s="26">
        <v>0</v>
      </c>
      <c r="I48" s="26">
        <v>0</v>
      </c>
      <c r="K48" s="26">
        <v>4283333</v>
      </c>
      <c r="M48" s="26">
        <v>8373144270</v>
      </c>
      <c r="O48" s="26">
        <v>10566792113</v>
      </c>
      <c r="Q48" s="26">
        <v>-2193647843</v>
      </c>
    </row>
    <row r="49" spans="1:17" ht="21.75" customHeight="1" x14ac:dyDescent="0.2">
      <c r="A49" s="26" t="s">
        <v>91</v>
      </c>
      <c r="C49" s="26">
        <v>0</v>
      </c>
      <c r="E49" s="26">
        <v>0</v>
      </c>
      <c r="G49" s="26">
        <v>0</v>
      </c>
      <c r="I49" s="26">
        <v>0</v>
      </c>
      <c r="K49" s="26">
        <v>915942</v>
      </c>
      <c r="M49" s="26">
        <v>5956041085</v>
      </c>
      <c r="O49" s="26">
        <v>6582527918</v>
      </c>
      <c r="Q49" s="26">
        <v>-626486833</v>
      </c>
    </row>
    <row r="50" spans="1:17" ht="21.75" customHeight="1" x14ac:dyDescent="0.2">
      <c r="A50" s="26" t="s">
        <v>151</v>
      </c>
      <c r="C50" s="26">
        <v>0</v>
      </c>
      <c r="E50" s="26">
        <v>0</v>
      </c>
      <c r="G50" s="26">
        <v>0</v>
      </c>
      <c r="I50" s="26">
        <v>0</v>
      </c>
      <c r="K50" s="26">
        <v>200000</v>
      </c>
      <c r="M50" s="26">
        <v>13863021310</v>
      </c>
      <c r="O50" s="26">
        <v>13552565110</v>
      </c>
      <c r="Q50" s="26">
        <v>310456200</v>
      </c>
    </row>
    <row r="51" spans="1:17" ht="21.75" customHeight="1" x14ac:dyDescent="0.2">
      <c r="A51" s="26" t="s">
        <v>70</v>
      </c>
      <c r="C51" s="26">
        <v>0</v>
      </c>
      <c r="E51" s="26">
        <v>0</v>
      </c>
      <c r="G51" s="26">
        <v>0</v>
      </c>
      <c r="I51" s="26">
        <v>0</v>
      </c>
      <c r="K51" s="26">
        <v>302974</v>
      </c>
      <c r="M51" s="26">
        <v>1710917247</v>
      </c>
      <c r="O51" s="26">
        <v>1897111276</v>
      </c>
      <c r="Q51" s="26">
        <v>-186194029</v>
      </c>
    </row>
    <row r="52" spans="1:17" ht="21.75" customHeight="1" x14ac:dyDescent="0.2">
      <c r="A52" s="26" t="s">
        <v>152</v>
      </c>
      <c r="C52" s="26">
        <v>0</v>
      </c>
      <c r="E52" s="26">
        <v>0</v>
      </c>
      <c r="G52" s="26">
        <v>0</v>
      </c>
      <c r="I52" s="26">
        <v>0</v>
      </c>
      <c r="K52" s="26">
        <v>6505676</v>
      </c>
      <c r="M52" s="26">
        <v>35477799876</v>
      </c>
      <c r="O52" s="26">
        <v>39807397186</v>
      </c>
      <c r="Q52" s="26">
        <v>-4329597310</v>
      </c>
    </row>
    <row r="53" spans="1:17" ht="21.75" customHeight="1" x14ac:dyDescent="0.2">
      <c r="A53" s="26" t="s">
        <v>153</v>
      </c>
      <c r="C53" s="26">
        <v>0</v>
      </c>
      <c r="E53" s="26">
        <v>0</v>
      </c>
      <c r="G53" s="26">
        <v>0</v>
      </c>
      <c r="I53" s="26">
        <v>0</v>
      </c>
      <c r="K53" s="26">
        <v>18180157</v>
      </c>
      <c r="M53" s="26">
        <v>61950765080</v>
      </c>
      <c r="O53" s="26">
        <v>37137929310</v>
      </c>
      <c r="Q53" s="26">
        <v>24812835770</v>
      </c>
    </row>
    <row r="54" spans="1:17" ht="21.75" customHeight="1" x14ac:dyDescent="0.2">
      <c r="A54" s="26" t="s">
        <v>154</v>
      </c>
      <c r="C54" s="26">
        <v>0</v>
      </c>
      <c r="E54" s="26">
        <v>0</v>
      </c>
      <c r="G54" s="26">
        <v>0</v>
      </c>
      <c r="I54" s="26">
        <v>0</v>
      </c>
      <c r="K54" s="26">
        <v>2040596</v>
      </c>
      <c r="M54" s="26">
        <v>33570921315</v>
      </c>
      <c r="O54" s="26">
        <v>37998662998</v>
      </c>
      <c r="Q54" s="26">
        <v>-4427741683</v>
      </c>
    </row>
    <row r="55" spans="1:17" ht="21.75" customHeight="1" x14ac:dyDescent="0.2">
      <c r="A55" s="26" t="s">
        <v>155</v>
      </c>
      <c r="C55" s="26">
        <v>0</v>
      </c>
      <c r="E55" s="26">
        <v>0</v>
      </c>
      <c r="G55" s="26">
        <v>0</v>
      </c>
      <c r="I55" s="26">
        <v>0</v>
      </c>
      <c r="K55" s="26">
        <v>1550000</v>
      </c>
      <c r="M55" s="26">
        <v>27706094348</v>
      </c>
      <c r="O55" s="26">
        <v>22140972675</v>
      </c>
      <c r="Q55" s="26">
        <v>5565121673</v>
      </c>
    </row>
    <row r="56" spans="1:17" ht="21.75" customHeight="1" x14ac:dyDescent="0.2">
      <c r="A56" s="26" t="s">
        <v>156</v>
      </c>
      <c r="C56" s="26">
        <v>0</v>
      </c>
      <c r="E56" s="26">
        <v>0</v>
      </c>
      <c r="G56" s="26">
        <v>0</v>
      </c>
      <c r="I56" s="26">
        <v>0</v>
      </c>
      <c r="K56" s="26">
        <v>6500000</v>
      </c>
      <c r="M56" s="26">
        <v>8006844701</v>
      </c>
      <c r="O56" s="26">
        <v>8067318480</v>
      </c>
      <c r="Q56" s="26">
        <v>-60473779</v>
      </c>
    </row>
    <row r="57" spans="1:17" ht="21.75" customHeight="1" x14ac:dyDescent="0.2">
      <c r="A57" s="26" t="s">
        <v>157</v>
      </c>
      <c r="C57" s="26">
        <v>0</v>
      </c>
      <c r="E57" s="26">
        <v>0</v>
      </c>
      <c r="G57" s="26">
        <v>0</v>
      </c>
      <c r="I57" s="26">
        <v>0</v>
      </c>
      <c r="K57" s="26">
        <v>24760813</v>
      </c>
      <c r="M57" s="26">
        <v>168905304555</v>
      </c>
      <c r="O57" s="26">
        <v>175464347833</v>
      </c>
      <c r="Q57" s="26">
        <v>-6559043278</v>
      </c>
    </row>
    <row r="58" spans="1:17" ht="21.75" customHeight="1" x14ac:dyDescent="0.2">
      <c r="A58" s="26" t="s">
        <v>67</v>
      </c>
      <c r="C58" s="26">
        <v>0</v>
      </c>
      <c r="E58" s="26">
        <v>0</v>
      </c>
      <c r="G58" s="26">
        <v>0</v>
      </c>
      <c r="I58" s="26">
        <v>0</v>
      </c>
      <c r="K58" s="26">
        <v>5492536</v>
      </c>
      <c r="M58" s="26">
        <v>29785314194</v>
      </c>
      <c r="O58" s="26">
        <v>27614454039</v>
      </c>
      <c r="Q58" s="26">
        <v>2170860155</v>
      </c>
    </row>
    <row r="59" spans="1:17" ht="21.75" customHeight="1" x14ac:dyDescent="0.2">
      <c r="A59" s="26" t="s">
        <v>158</v>
      </c>
      <c r="C59" s="26">
        <v>0</v>
      </c>
      <c r="E59" s="26">
        <v>0</v>
      </c>
      <c r="G59" s="26">
        <v>0</v>
      </c>
      <c r="I59" s="26">
        <v>0</v>
      </c>
      <c r="K59" s="26">
        <v>666391</v>
      </c>
      <c r="M59" s="26">
        <v>6100943253</v>
      </c>
      <c r="O59" s="26">
        <v>5935336723</v>
      </c>
      <c r="Q59" s="26">
        <v>165606530</v>
      </c>
    </row>
    <row r="60" spans="1:17" ht="21.75" customHeight="1" x14ac:dyDescent="0.2">
      <c r="A60" s="26" t="s">
        <v>159</v>
      </c>
      <c r="C60" s="26">
        <v>0</v>
      </c>
      <c r="E60" s="26">
        <v>0</v>
      </c>
      <c r="G60" s="26">
        <v>0</v>
      </c>
      <c r="I60" s="26">
        <v>0</v>
      </c>
      <c r="K60" s="26">
        <v>34277</v>
      </c>
      <c r="M60" s="26">
        <v>114482116</v>
      </c>
      <c r="O60" s="26">
        <v>120079073</v>
      </c>
      <c r="Q60" s="26">
        <v>-5596957</v>
      </c>
    </row>
    <row r="61" spans="1:17" ht="21.75" customHeight="1" x14ac:dyDescent="0.2">
      <c r="A61" s="26" t="s">
        <v>160</v>
      </c>
      <c r="C61" s="26">
        <v>0</v>
      </c>
      <c r="E61" s="26">
        <v>0</v>
      </c>
      <c r="G61" s="26">
        <v>0</v>
      </c>
      <c r="I61" s="26">
        <v>0</v>
      </c>
      <c r="K61" s="26">
        <v>14000000</v>
      </c>
      <c r="M61" s="26">
        <v>58129490792</v>
      </c>
      <c r="O61" s="26">
        <v>51945123384</v>
      </c>
      <c r="Q61" s="26">
        <v>6184367408</v>
      </c>
    </row>
    <row r="62" spans="1:17" ht="21.75" customHeight="1" x14ac:dyDescent="0.2">
      <c r="A62" s="26" t="s">
        <v>161</v>
      </c>
      <c r="C62" s="26">
        <v>0</v>
      </c>
      <c r="E62" s="26">
        <v>0</v>
      </c>
      <c r="G62" s="26">
        <v>0</v>
      </c>
      <c r="I62" s="26">
        <v>0</v>
      </c>
      <c r="K62" s="26">
        <v>400000</v>
      </c>
      <c r="M62" s="26">
        <v>7158553476</v>
      </c>
      <c r="O62" s="26">
        <v>5829288168</v>
      </c>
      <c r="Q62" s="26">
        <v>1329265308</v>
      </c>
    </row>
    <row r="63" spans="1:17" ht="21.75" customHeight="1" x14ac:dyDescent="0.2">
      <c r="A63" s="26" t="s">
        <v>162</v>
      </c>
      <c r="C63" s="26">
        <v>0</v>
      </c>
      <c r="E63" s="26">
        <v>0</v>
      </c>
      <c r="G63" s="26">
        <v>0</v>
      </c>
      <c r="I63" s="26">
        <v>0</v>
      </c>
      <c r="K63" s="26">
        <v>188</v>
      </c>
      <c r="M63" s="26">
        <v>5111208</v>
      </c>
      <c r="O63" s="26">
        <v>2743418</v>
      </c>
      <c r="Q63" s="26">
        <v>2367790</v>
      </c>
    </row>
    <row r="64" spans="1:17" ht="21.75" customHeight="1" x14ac:dyDescent="0.2">
      <c r="A64" s="26" t="s">
        <v>163</v>
      </c>
      <c r="C64" s="26">
        <v>0</v>
      </c>
      <c r="E64" s="26">
        <v>0</v>
      </c>
      <c r="G64" s="26">
        <v>0</v>
      </c>
      <c r="I64" s="26">
        <v>0</v>
      </c>
      <c r="K64" s="26">
        <v>500000</v>
      </c>
      <c r="M64" s="26">
        <v>11272359218</v>
      </c>
      <c r="O64" s="26">
        <v>9033375170</v>
      </c>
      <c r="Q64" s="26">
        <v>2238984048</v>
      </c>
    </row>
    <row r="65" spans="1:17" ht="21.75" customHeight="1" x14ac:dyDescent="0.2">
      <c r="A65" s="26" t="s">
        <v>164</v>
      </c>
      <c r="C65" s="26">
        <v>0</v>
      </c>
      <c r="E65" s="26">
        <v>0</v>
      </c>
      <c r="G65" s="26">
        <v>0</v>
      </c>
      <c r="I65" s="26">
        <v>0</v>
      </c>
      <c r="K65" s="26">
        <v>2200000</v>
      </c>
      <c r="M65" s="26">
        <v>90314507436</v>
      </c>
      <c r="O65" s="26">
        <v>76629516349</v>
      </c>
      <c r="Q65" s="26">
        <v>13684991087</v>
      </c>
    </row>
    <row r="66" spans="1:17" ht="21.75" customHeight="1" x14ac:dyDescent="0.2">
      <c r="A66" s="26" t="s">
        <v>165</v>
      </c>
      <c r="C66" s="26">
        <v>0</v>
      </c>
      <c r="E66" s="26">
        <v>0</v>
      </c>
      <c r="G66" s="26">
        <v>0</v>
      </c>
      <c r="I66" s="26">
        <v>0</v>
      </c>
      <c r="K66" s="26">
        <v>80000</v>
      </c>
      <c r="M66" s="26">
        <v>1250308148</v>
      </c>
      <c r="O66" s="26">
        <v>1201213687</v>
      </c>
      <c r="Q66" s="26">
        <v>49094461</v>
      </c>
    </row>
    <row r="67" spans="1:17" ht="21.75" customHeight="1" x14ac:dyDescent="0.2">
      <c r="A67" s="26" t="s">
        <v>30</v>
      </c>
      <c r="C67" s="26">
        <v>0</v>
      </c>
      <c r="E67" s="26">
        <v>0</v>
      </c>
      <c r="G67" s="26">
        <v>0</v>
      </c>
      <c r="I67" s="26">
        <v>0</v>
      </c>
      <c r="K67" s="26">
        <v>200000</v>
      </c>
      <c r="M67" s="26">
        <v>4401653567</v>
      </c>
      <c r="O67" s="26">
        <v>5745326707</v>
      </c>
      <c r="Q67" s="26">
        <v>-1343673140</v>
      </c>
    </row>
    <row r="68" spans="1:17" ht="21.75" customHeight="1" x14ac:dyDescent="0.2">
      <c r="A68" s="26" t="s">
        <v>33</v>
      </c>
      <c r="C68" s="26">
        <v>0</v>
      </c>
      <c r="E68" s="26">
        <v>0</v>
      </c>
      <c r="G68" s="26">
        <v>0</v>
      </c>
      <c r="I68" s="26">
        <v>0</v>
      </c>
      <c r="K68" s="26">
        <v>9368532</v>
      </c>
      <c r="M68" s="26">
        <v>17851225052</v>
      </c>
      <c r="O68" s="26">
        <v>26700720121</v>
      </c>
      <c r="Q68" s="26">
        <v>-8849495069</v>
      </c>
    </row>
    <row r="69" spans="1:17" ht="21.75" customHeight="1" x14ac:dyDescent="0.2">
      <c r="A69" s="26" t="s">
        <v>166</v>
      </c>
      <c r="C69" s="26">
        <v>0</v>
      </c>
      <c r="E69" s="26">
        <v>0</v>
      </c>
      <c r="G69" s="26">
        <v>0</v>
      </c>
      <c r="I69" s="26">
        <v>0</v>
      </c>
      <c r="K69" s="26">
        <v>20621142</v>
      </c>
      <c r="M69" s="26">
        <v>83377519819</v>
      </c>
      <c r="O69" s="26">
        <v>92559530798</v>
      </c>
      <c r="Q69" s="26">
        <v>-9182010979</v>
      </c>
    </row>
    <row r="70" spans="1:17" ht="21.75" customHeight="1" x14ac:dyDescent="0.2">
      <c r="A70" s="26" t="s">
        <v>167</v>
      </c>
      <c r="C70" s="26">
        <v>0</v>
      </c>
      <c r="E70" s="26">
        <v>0</v>
      </c>
      <c r="G70" s="26">
        <v>0</v>
      </c>
      <c r="I70" s="26">
        <v>0</v>
      </c>
      <c r="K70" s="26">
        <v>3000000</v>
      </c>
      <c r="M70" s="26">
        <v>12751279655</v>
      </c>
      <c r="O70" s="26">
        <v>8329556376</v>
      </c>
      <c r="Q70" s="26">
        <v>4421723279</v>
      </c>
    </row>
    <row r="71" spans="1:17" ht="21.75" customHeight="1" x14ac:dyDescent="0.2">
      <c r="A71" s="26" t="s">
        <v>168</v>
      </c>
      <c r="C71" s="26">
        <v>0</v>
      </c>
      <c r="E71" s="26">
        <v>0</v>
      </c>
      <c r="G71" s="26">
        <v>0</v>
      </c>
      <c r="I71" s="26">
        <v>0</v>
      </c>
      <c r="K71" s="26">
        <v>715000</v>
      </c>
      <c r="M71" s="26">
        <v>18716346175</v>
      </c>
      <c r="O71" s="26">
        <v>13400156055</v>
      </c>
      <c r="Q71" s="26">
        <v>5316190120</v>
      </c>
    </row>
    <row r="72" spans="1:17" ht="21.75" customHeight="1" x14ac:dyDescent="0.2">
      <c r="A72" s="26" t="s">
        <v>90</v>
      </c>
      <c r="C72" s="26">
        <v>0</v>
      </c>
      <c r="E72" s="26">
        <v>0</v>
      </c>
      <c r="G72" s="26">
        <v>0</v>
      </c>
      <c r="I72" s="26">
        <v>0</v>
      </c>
      <c r="K72" s="26">
        <v>12455637</v>
      </c>
      <c r="M72" s="26">
        <v>19154891997</v>
      </c>
      <c r="O72" s="26">
        <v>17545023426</v>
      </c>
      <c r="Q72" s="26">
        <v>1609868571</v>
      </c>
    </row>
    <row r="73" spans="1:17" ht="21.75" customHeight="1" x14ac:dyDescent="0.2">
      <c r="A73" s="26" t="s">
        <v>169</v>
      </c>
      <c r="C73" s="26">
        <v>0</v>
      </c>
      <c r="E73" s="26">
        <v>0</v>
      </c>
      <c r="G73" s="26">
        <v>0</v>
      </c>
      <c r="I73" s="26">
        <v>0</v>
      </c>
      <c r="K73" s="26">
        <v>445000</v>
      </c>
      <c r="M73" s="26">
        <v>27579557507</v>
      </c>
      <c r="O73" s="26">
        <v>23068669837</v>
      </c>
      <c r="Q73" s="26">
        <v>4510887670</v>
      </c>
    </row>
    <row r="74" spans="1:17" ht="21.75" customHeight="1" x14ac:dyDescent="0.2">
      <c r="A74" s="26" t="s">
        <v>40</v>
      </c>
      <c r="C74" s="26">
        <v>0</v>
      </c>
      <c r="E74" s="26">
        <v>0</v>
      </c>
      <c r="G74" s="26">
        <v>0</v>
      </c>
      <c r="I74" s="26">
        <v>0</v>
      </c>
      <c r="K74" s="26">
        <v>11967174</v>
      </c>
      <c r="M74" s="26">
        <v>77034377198</v>
      </c>
      <c r="O74" s="26">
        <v>84429216278</v>
      </c>
      <c r="Q74" s="26">
        <v>-7394839080</v>
      </c>
    </row>
    <row r="75" spans="1:17" ht="21.75" customHeight="1" x14ac:dyDescent="0.2">
      <c r="A75" s="26" t="s">
        <v>170</v>
      </c>
      <c r="C75" s="26">
        <v>0</v>
      </c>
      <c r="E75" s="26">
        <v>0</v>
      </c>
      <c r="G75" s="26">
        <v>0</v>
      </c>
      <c r="I75" s="26">
        <v>0</v>
      </c>
      <c r="K75" s="26">
        <v>3400000</v>
      </c>
      <c r="M75" s="26">
        <v>44816647132</v>
      </c>
      <c r="O75" s="26">
        <v>51557028840</v>
      </c>
      <c r="Q75" s="26">
        <v>-6740381708</v>
      </c>
    </row>
    <row r="76" spans="1:17" ht="21.75" customHeight="1" x14ac:dyDescent="0.2">
      <c r="A76" s="26" t="s">
        <v>171</v>
      </c>
      <c r="C76" s="26">
        <v>0</v>
      </c>
      <c r="E76" s="26">
        <v>0</v>
      </c>
      <c r="G76" s="26">
        <v>0</v>
      </c>
      <c r="I76" s="26">
        <v>0</v>
      </c>
      <c r="K76" s="26">
        <v>100074</v>
      </c>
      <c r="M76" s="26">
        <v>9510936894</v>
      </c>
      <c r="O76" s="26">
        <v>6722282520</v>
      </c>
      <c r="Q76" s="26">
        <v>2788654374</v>
      </c>
    </row>
    <row r="77" spans="1:17" ht="21.75" customHeight="1" x14ac:dyDescent="0.2">
      <c r="A77" s="26" t="s">
        <v>172</v>
      </c>
      <c r="C77" s="26">
        <v>0</v>
      </c>
      <c r="E77" s="26">
        <v>0</v>
      </c>
      <c r="G77" s="26">
        <v>0</v>
      </c>
      <c r="I77" s="26">
        <v>0</v>
      </c>
      <c r="K77" s="26">
        <v>800000</v>
      </c>
      <c r="M77" s="26">
        <v>6918588031</v>
      </c>
      <c r="O77" s="26">
        <v>6640156332</v>
      </c>
      <c r="Q77" s="26">
        <v>278431699</v>
      </c>
    </row>
    <row r="78" spans="1:17" ht="21.75" customHeight="1" x14ac:dyDescent="0.2">
      <c r="A78" s="26" t="s">
        <v>31</v>
      </c>
      <c r="C78" s="26">
        <v>0</v>
      </c>
      <c r="E78" s="26">
        <v>0</v>
      </c>
      <c r="G78" s="26">
        <v>0</v>
      </c>
      <c r="I78" s="26">
        <v>0</v>
      </c>
      <c r="K78" s="26">
        <v>1394310</v>
      </c>
      <c r="M78" s="26">
        <v>54164023493</v>
      </c>
      <c r="O78" s="26">
        <v>96238671929</v>
      </c>
      <c r="Q78" s="26">
        <v>-42074648436</v>
      </c>
    </row>
    <row r="79" spans="1:17" ht="21.75" customHeight="1" x14ac:dyDescent="0.2">
      <c r="A79" s="26" t="s">
        <v>173</v>
      </c>
      <c r="C79" s="26">
        <v>0</v>
      </c>
      <c r="E79" s="26">
        <v>0</v>
      </c>
      <c r="G79" s="26">
        <v>0</v>
      </c>
      <c r="I79" s="26">
        <v>0</v>
      </c>
      <c r="K79" s="26">
        <v>7650000</v>
      </c>
      <c r="M79" s="26">
        <v>150183501126</v>
      </c>
      <c r="O79" s="26">
        <v>117632713563</v>
      </c>
      <c r="Q79" s="26">
        <v>32550787563</v>
      </c>
    </row>
    <row r="80" spans="1:17" ht="21.75" customHeight="1" x14ac:dyDescent="0.2">
      <c r="A80" s="26" t="s">
        <v>174</v>
      </c>
      <c r="C80" s="26">
        <v>0</v>
      </c>
      <c r="E80" s="26">
        <v>0</v>
      </c>
      <c r="G80" s="26">
        <v>0</v>
      </c>
      <c r="I80" s="26">
        <v>0</v>
      </c>
      <c r="K80" s="26">
        <v>9000000</v>
      </c>
      <c r="M80" s="26">
        <v>45187864650</v>
      </c>
      <c r="O80" s="26">
        <v>37789804800</v>
      </c>
      <c r="Q80" s="26">
        <v>7398059850</v>
      </c>
    </row>
    <row r="81" spans="1:17" ht="21.75" customHeight="1" x14ac:dyDescent="0.2">
      <c r="A81" s="26" t="s">
        <v>56</v>
      </c>
      <c r="C81" s="26">
        <v>0</v>
      </c>
      <c r="E81" s="26">
        <v>0</v>
      </c>
      <c r="G81" s="26">
        <v>0</v>
      </c>
      <c r="I81" s="26">
        <v>0</v>
      </c>
      <c r="K81" s="26">
        <v>2000000</v>
      </c>
      <c r="M81" s="26">
        <v>9640296945</v>
      </c>
      <c r="O81" s="26">
        <v>9217301783</v>
      </c>
      <c r="Q81" s="26">
        <v>422995162</v>
      </c>
    </row>
    <row r="82" spans="1:17" ht="21.75" customHeight="1" x14ac:dyDescent="0.2">
      <c r="A82" s="26" t="s">
        <v>175</v>
      </c>
      <c r="C82" s="26">
        <v>0</v>
      </c>
      <c r="E82" s="26">
        <v>0</v>
      </c>
      <c r="G82" s="26">
        <v>0</v>
      </c>
      <c r="I82" s="26">
        <v>0</v>
      </c>
      <c r="K82" s="26">
        <v>500000</v>
      </c>
      <c r="M82" s="26">
        <v>4252084512</v>
      </c>
      <c r="O82" s="26">
        <v>3608273331</v>
      </c>
      <c r="Q82" s="26">
        <v>643811181</v>
      </c>
    </row>
    <row r="83" spans="1:17" ht="21.75" customHeight="1" x14ac:dyDescent="0.2">
      <c r="A83" s="26" t="s">
        <v>176</v>
      </c>
      <c r="C83" s="26">
        <v>0</v>
      </c>
      <c r="E83" s="26">
        <v>0</v>
      </c>
      <c r="G83" s="26">
        <v>0</v>
      </c>
      <c r="I83" s="26">
        <v>0</v>
      </c>
      <c r="K83" s="26">
        <v>5938367</v>
      </c>
      <c r="M83" s="26">
        <v>71365704903</v>
      </c>
      <c r="O83" s="26">
        <v>60262548906</v>
      </c>
      <c r="Q83" s="26">
        <v>11103155997</v>
      </c>
    </row>
    <row r="84" spans="1:17" ht="21.75" customHeight="1" x14ac:dyDescent="0.2">
      <c r="A84" s="26" t="s">
        <v>177</v>
      </c>
      <c r="C84" s="26">
        <v>0</v>
      </c>
      <c r="E84" s="26">
        <v>0</v>
      </c>
      <c r="G84" s="26">
        <v>0</v>
      </c>
      <c r="I84" s="26">
        <v>0</v>
      </c>
      <c r="K84" s="26">
        <v>800000</v>
      </c>
      <c r="M84" s="26">
        <v>4019838817</v>
      </c>
      <c r="O84" s="26">
        <v>3856914000</v>
      </c>
      <c r="Q84" s="26">
        <v>162924817</v>
      </c>
    </row>
    <row r="85" spans="1:17" ht="21.75" customHeight="1" x14ac:dyDescent="0.2">
      <c r="A85" s="26" t="s">
        <v>64</v>
      </c>
      <c r="C85" s="26">
        <v>0</v>
      </c>
      <c r="E85" s="26">
        <v>0</v>
      </c>
      <c r="G85" s="26">
        <v>0</v>
      </c>
      <c r="I85" s="26">
        <v>0</v>
      </c>
      <c r="K85" s="26">
        <v>29536534</v>
      </c>
      <c r="M85" s="26">
        <v>182871018198</v>
      </c>
      <c r="O85" s="26">
        <v>135884296682</v>
      </c>
      <c r="Q85" s="26">
        <v>46986721516</v>
      </c>
    </row>
    <row r="86" spans="1:17" ht="21.75" customHeight="1" x14ac:dyDescent="0.2">
      <c r="A86" s="26" t="s">
        <v>178</v>
      </c>
      <c r="C86" s="26">
        <v>0</v>
      </c>
      <c r="E86" s="26">
        <v>0</v>
      </c>
      <c r="G86" s="26">
        <v>0</v>
      </c>
      <c r="I86" s="26">
        <v>0</v>
      </c>
      <c r="K86" s="26">
        <v>616500</v>
      </c>
      <c r="M86" s="26">
        <v>33447808048</v>
      </c>
      <c r="O86" s="26">
        <v>25956196838</v>
      </c>
      <c r="Q86" s="26">
        <v>7491611210</v>
      </c>
    </row>
    <row r="87" spans="1:17" ht="21.75" customHeight="1" x14ac:dyDescent="0.2">
      <c r="A87" s="26" t="s">
        <v>179</v>
      </c>
      <c r="C87" s="26">
        <v>0</v>
      </c>
      <c r="E87" s="26">
        <v>0</v>
      </c>
      <c r="G87" s="26">
        <v>0</v>
      </c>
      <c r="I87" s="26">
        <v>0</v>
      </c>
      <c r="K87" s="26">
        <v>40000000</v>
      </c>
      <c r="M87" s="26">
        <v>97417397038</v>
      </c>
      <c r="O87" s="26">
        <v>72867558400</v>
      </c>
      <c r="Q87" s="26">
        <v>24549838638</v>
      </c>
    </row>
    <row r="88" spans="1:17" ht="21.75" customHeight="1" x14ac:dyDescent="0.2">
      <c r="A88" s="26" t="s">
        <v>180</v>
      </c>
      <c r="C88" s="26">
        <v>0</v>
      </c>
      <c r="E88" s="26">
        <v>0</v>
      </c>
      <c r="G88" s="26">
        <v>0</v>
      </c>
      <c r="I88" s="26">
        <v>0</v>
      </c>
      <c r="K88" s="26">
        <v>33412007</v>
      </c>
      <c r="M88" s="26">
        <v>154117796633</v>
      </c>
      <c r="O88" s="26">
        <v>143610443283</v>
      </c>
      <c r="Q88" s="26">
        <v>10507353350</v>
      </c>
    </row>
    <row r="89" spans="1:17" ht="21.75" customHeight="1" x14ac:dyDescent="0.2">
      <c r="A89" s="26" t="s">
        <v>46</v>
      </c>
      <c r="C89" s="26">
        <v>0</v>
      </c>
      <c r="E89" s="26">
        <v>0</v>
      </c>
      <c r="G89" s="26">
        <v>0</v>
      </c>
      <c r="I89" s="26">
        <v>0</v>
      </c>
      <c r="K89" s="26">
        <v>22781529</v>
      </c>
      <c r="M89" s="26">
        <v>92975835288</v>
      </c>
      <c r="O89" s="26">
        <v>93592728350</v>
      </c>
      <c r="Q89" s="26">
        <v>-616893062</v>
      </c>
    </row>
    <row r="90" spans="1:17" ht="21.75" customHeight="1" x14ac:dyDescent="0.2">
      <c r="A90" s="26" t="s">
        <v>181</v>
      </c>
      <c r="C90" s="26">
        <v>0</v>
      </c>
      <c r="E90" s="26">
        <v>0</v>
      </c>
      <c r="G90" s="26">
        <v>0</v>
      </c>
      <c r="I90" s="26">
        <v>0</v>
      </c>
      <c r="K90" s="26">
        <v>1800000</v>
      </c>
      <c r="M90" s="26">
        <v>7679137749</v>
      </c>
      <c r="O90" s="26">
        <v>5769734166</v>
      </c>
      <c r="Q90" s="26">
        <v>1909403583</v>
      </c>
    </row>
    <row r="91" spans="1:17" ht="21.75" customHeight="1" x14ac:dyDescent="0.2">
      <c r="A91" s="26" t="s">
        <v>182</v>
      </c>
      <c r="C91" s="26">
        <v>0</v>
      </c>
      <c r="E91" s="26">
        <v>0</v>
      </c>
      <c r="G91" s="26">
        <v>0</v>
      </c>
      <c r="I91" s="26">
        <v>0</v>
      </c>
      <c r="K91" s="26">
        <v>4654118</v>
      </c>
      <c r="M91" s="26">
        <v>31540348552</v>
      </c>
      <c r="O91" s="26">
        <v>24532254972</v>
      </c>
      <c r="Q91" s="26">
        <v>7008093580</v>
      </c>
    </row>
    <row r="92" spans="1:17" ht="21.75" customHeight="1" x14ac:dyDescent="0.2">
      <c r="A92" s="26" t="s">
        <v>183</v>
      </c>
      <c r="C92" s="26">
        <v>0</v>
      </c>
      <c r="E92" s="26">
        <v>0</v>
      </c>
      <c r="G92" s="26">
        <v>0</v>
      </c>
      <c r="I92" s="26">
        <v>0</v>
      </c>
      <c r="K92" s="26">
        <v>350000</v>
      </c>
      <c r="M92" s="26">
        <v>15114856194</v>
      </c>
      <c r="O92" s="26">
        <v>14054750136</v>
      </c>
      <c r="Q92" s="26">
        <v>1060106058</v>
      </c>
    </row>
    <row r="93" spans="1:17" ht="21.75" customHeight="1" x14ac:dyDescent="0.2">
      <c r="A93" s="26" t="s">
        <v>65</v>
      </c>
      <c r="C93" s="26">
        <v>0</v>
      </c>
      <c r="E93" s="26">
        <v>0</v>
      </c>
      <c r="G93" s="26">
        <v>0</v>
      </c>
      <c r="I93" s="26">
        <v>0</v>
      </c>
      <c r="K93" s="26">
        <v>17569130</v>
      </c>
      <c r="M93" s="26">
        <v>93289433276</v>
      </c>
      <c r="O93" s="26">
        <v>72522572505</v>
      </c>
      <c r="Q93" s="26">
        <v>20766860771</v>
      </c>
    </row>
    <row r="94" spans="1:17" ht="21.75" customHeight="1" x14ac:dyDescent="0.2">
      <c r="A94" s="26" t="s">
        <v>69</v>
      </c>
      <c r="C94" s="26">
        <v>0</v>
      </c>
      <c r="E94" s="26">
        <v>0</v>
      </c>
      <c r="G94" s="26">
        <v>0</v>
      </c>
      <c r="I94" s="26">
        <v>0</v>
      </c>
      <c r="K94" s="26">
        <v>20737</v>
      </c>
      <c r="M94" s="26">
        <v>255527862212</v>
      </c>
      <c r="O94" s="26">
        <v>176701003761</v>
      </c>
      <c r="Q94" s="26">
        <v>78826858451</v>
      </c>
    </row>
    <row r="95" spans="1:17" ht="21.75" customHeight="1" x14ac:dyDescent="0.2">
      <c r="A95" s="26" t="s">
        <v>184</v>
      </c>
      <c r="C95" s="26">
        <v>0</v>
      </c>
      <c r="E95" s="26">
        <v>0</v>
      </c>
      <c r="G95" s="26">
        <v>0</v>
      </c>
      <c r="I95" s="26">
        <v>0</v>
      </c>
      <c r="K95" s="26">
        <v>3000000</v>
      </c>
      <c r="M95" s="26">
        <v>34866995353</v>
      </c>
      <c r="O95" s="26">
        <v>28195578184</v>
      </c>
      <c r="Q95" s="26">
        <v>6671417169</v>
      </c>
    </row>
    <row r="96" spans="1:17" ht="21.75" customHeight="1" x14ac:dyDescent="0.2">
      <c r="A96" s="26" t="s">
        <v>185</v>
      </c>
      <c r="C96" s="26">
        <v>0</v>
      </c>
      <c r="E96" s="26">
        <v>0</v>
      </c>
      <c r="G96" s="26">
        <v>0</v>
      </c>
      <c r="I96" s="26">
        <v>0</v>
      </c>
      <c r="K96" s="26">
        <v>12995952</v>
      </c>
      <c r="M96" s="26">
        <v>43394602788</v>
      </c>
      <c r="O96" s="26">
        <v>42088883786</v>
      </c>
      <c r="Q96" s="26">
        <v>1305719002</v>
      </c>
    </row>
    <row r="97" spans="1:17" ht="21.75" customHeight="1" x14ac:dyDescent="0.2">
      <c r="A97" s="26" t="s">
        <v>68</v>
      </c>
      <c r="C97" s="26">
        <v>0</v>
      </c>
      <c r="E97" s="26">
        <v>0</v>
      </c>
      <c r="G97" s="26">
        <v>0</v>
      </c>
      <c r="I97" s="26">
        <v>0</v>
      </c>
      <c r="K97" s="26">
        <v>22219762</v>
      </c>
      <c r="M97" s="26">
        <v>60379498961</v>
      </c>
      <c r="O97" s="26">
        <v>54450457359</v>
      </c>
      <c r="Q97" s="26">
        <v>5929041602</v>
      </c>
    </row>
    <row r="98" spans="1:17" ht="21.75" customHeight="1" x14ac:dyDescent="0.2">
      <c r="A98" s="26" t="s">
        <v>186</v>
      </c>
      <c r="C98" s="26">
        <v>0</v>
      </c>
      <c r="E98" s="26">
        <v>0</v>
      </c>
      <c r="G98" s="26">
        <v>0</v>
      </c>
      <c r="I98" s="26">
        <v>0</v>
      </c>
      <c r="K98" s="26">
        <v>3825976</v>
      </c>
      <c r="M98" s="26">
        <v>32532379841</v>
      </c>
      <c r="O98" s="26">
        <v>33256544546</v>
      </c>
      <c r="Q98" s="26">
        <v>-724164705</v>
      </c>
    </row>
    <row r="99" spans="1:17" ht="21.75" customHeight="1" x14ac:dyDescent="0.2">
      <c r="A99" s="26" t="s">
        <v>187</v>
      </c>
      <c r="C99" s="26">
        <v>0</v>
      </c>
      <c r="E99" s="26">
        <v>0</v>
      </c>
      <c r="G99" s="26">
        <v>0</v>
      </c>
      <c r="I99" s="26">
        <v>0</v>
      </c>
      <c r="K99" s="26">
        <v>79324</v>
      </c>
      <c r="M99" s="26">
        <v>697079273320</v>
      </c>
      <c r="O99" s="26">
        <v>603697021523</v>
      </c>
      <c r="Q99" s="26">
        <v>93382251797</v>
      </c>
    </row>
    <row r="100" spans="1:17" ht="21.75" customHeight="1" x14ac:dyDescent="0.2">
      <c r="A100" s="26" t="s">
        <v>188</v>
      </c>
      <c r="C100" s="26">
        <v>0</v>
      </c>
      <c r="E100" s="26">
        <v>0</v>
      </c>
      <c r="G100" s="26">
        <v>0</v>
      </c>
      <c r="I100" s="26">
        <v>0</v>
      </c>
      <c r="K100" s="26">
        <v>1774305</v>
      </c>
      <c r="M100" s="26">
        <v>57887945551</v>
      </c>
      <c r="O100" s="26">
        <v>54687771528</v>
      </c>
      <c r="Q100" s="26">
        <v>3200174023</v>
      </c>
    </row>
    <row r="101" spans="1:17" ht="21.75" customHeight="1" x14ac:dyDescent="0.2">
      <c r="A101" s="26" t="s">
        <v>189</v>
      </c>
      <c r="C101" s="26">
        <v>0</v>
      </c>
      <c r="E101" s="26">
        <v>0</v>
      </c>
      <c r="G101" s="26">
        <v>0</v>
      </c>
      <c r="I101" s="26">
        <v>0</v>
      </c>
      <c r="K101" s="26">
        <v>123426</v>
      </c>
      <c r="M101" s="26">
        <v>759461100</v>
      </c>
      <c r="O101" s="26">
        <v>660554596</v>
      </c>
      <c r="Q101" s="26">
        <v>98906504</v>
      </c>
    </row>
    <row r="102" spans="1:17" ht="21.75" customHeight="1" x14ac:dyDescent="0.2">
      <c r="A102" s="26" t="s">
        <v>82</v>
      </c>
      <c r="C102" s="26">
        <v>0</v>
      </c>
      <c r="E102" s="26">
        <v>0</v>
      </c>
      <c r="G102" s="26">
        <v>0</v>
      </c>
      <c r="I102" s="26">
        <v>0</v>
      </c>
      <c r="K102" s="26">
        <v>87000000</v>
      </c>
      <c r="M102" s="26">
        <v>106281464709</v>
      </c>
      <c r="O102" s="26">
        <v>119796292588</v>
      </c>
      <c r="Q102" s="26">
        <v>-13514827879</v>
      </c>
    </row>
    <row r="103" spans="1:17" ht="21.75" customHeight="1" x14ac:dyDescent="0.2">
      <c r="A103" s="26" t="s">
        <v>190</v>
      </c>
      <c r="C103" s="26">
        <v>0</v>
      </c>
      <c r="E103" s="26">
        <v>0</v>
      </c>
      <c r="G103" s="26">
        <v>0</v>
      </c>
      <c r="I103" s="26">
        <v>0</v>
      </c>
      <c r="K103" s="26">
        <v>1046455</v>
      </c>
      <c r="M103" s="26">
        <v>2149681168</v>
      </c>
      <c r="O103" s="26">
        <v>2608812315</v>
      </c>
      <c r="Q103" s="26">
        <v>-459131147</v>
      </c>
    </row>
    <row r="104" spans="1:17" ht="21.75" customHeight="1" x14ac:dyDescent="0.2">
      <c r="A104" s="26" t="s">
        <v>191</v>
      </c>
      <c r="C104" s="26">
        <v>0</v>
      </c>
      <c r="E104" s="26">
        <v>0</v>
      </c>
      <c r="G104" s="26">
        <v>0</v>
      </c>
      <c r="I104" s="26">
        <v>0</v>
      </c>
      <c r="K104" s="26">
        <v>490000</v>
      </c>
      <c r="M104" s="26">
        <v>3959644921</v>
      </c>
      <c r="O104" s="26">
        <v>3412395640</v>
      </c>
      <c r="Q104" s="26">
        <v>547249281</v>
      </c>
    </row>
    <row r="105" spans="1:17" ht="21.75" customHeight="1" x14ac:dyDescent="0.2">
      <c r="A105" s="26" t="s">
        <v>192</v>
      </c>
      <c r="C105" s="26">
        <v>0</v>
      </c>
      <c r="E105" s="26">
        <v>0</v>
      </c>
      <c r="G105" s="26">
        <v>0</v>
      </c>
      <c r="I105" s="26">
        <v>0</v>
      </c>
      <c r="K105" s="26">
        <v>405257</v>
      </c>
      <c r="M105" s="26">
        <v>9315236231</v>
      </c>
      <c r="O105" s="26">
        <v>8077056703</v>
      </c>
      <c r="Q105" s="26">
        <v>1238179528</v>
      </c>
    </row>
    <row r="106" spans="1:17" ht="21.75" customHeight="1" x14ac:dyDescent="0.2">
      <c r="A106" s="26" t="s">
        <v>193</v>
      </c>
      <c r="C106" s="26">
        <v>0</v>
      </c>
      <c r="E106" s="26">
        <v>0</v>
      </c>
      <c r="G106" s="26">
        <v>0</v>
      </c>
      <c r="I106" s="26">
        <v>0</v>
      </c>
      <c r="K106" s="26">
        <v>3923890</v>
      </c>
      <c r="M106" s="26">
        <v>3959848362</v>
      </c>
      <c r="O106" s="26">
        <v>5752422740</v>
      </c>
      <c r="Q106" s="26">
        <v>-1792574378</v>
      </c>
    </row>
    <row r="107" spans="1:17" ht="21.75" customHeight="1" x14ac:dyDescent="0.2">
      <c r="A107" s="26" t="s">
        <v>42</v>
      </c>
      <c r="C107" s="26">
        <v>0</v>
      </c>
      <c r="E107" s="26">
        <v>0</v>
      </c>
      <c r="G107" s="26">
        <v>0</v>
      </c>
      <c r="I107" s="26">
        <v>0</v>
      </c>
      <c r="K107" s="26">
        <v>42401263</v>
      </c>
      <c r="M107" s="26">
        <v>629486650071</v>
      </c>
      <c r="O107" s="26">
        <v>431182369207</v>
      </c>
      <c r="Q107" s="26">
        <v>198304280864</v>
      </c>
    </row>
    <row r="108" spans="1:17" ht="21.75" customHeight="1" x14ac:dyDescent="0.2">
      <c r="A108" s="26" t="s">
        <v>194</v>
      </c>
      <c r="C108" s="26">
        <v>0</v>
      </c>
      <c r="E108" s="26">
        <v>0</v>
      </c>
      <c r="G108" s="26">
        <v>0</v>
      </c>
      <c r="I108" s="26">
        <v>0</v>
      </c>
      <c r="K108" s="26">
        <v>5000000</v>
      </c>
      <c r="M108" s="26">
        <v>12779274700</v>
      </c>
      <c r="O108" s="26">
        <v>9915648750</v>
      </c>
      <c r="Q108" s="26">
        <v>2863625950</v>
      </c>
    </row>
    <row r="109" spans="1:17" ht="21.75" customHeight="1" x14ac:dyDescent="0.2">
      <c r="A109" s="26" t="s">
        <v>195</v>
      </c>
      <c r="C109" s="26">
        <v>0</v>
      </c>
      <c r="E109" s="26">
        <v>0</v>
      </c>
      <c r="G109" s="26">
        <v>0</v>
      </c>
      <c r="I109" s="26">
        <v>0</v>
      </c>
      <c r="K109" s="26">
        <v>1500000</v>
      </c>
      <c r="M109" s="26">
        <v>5172647405</v>
      </c>
      <c r="O109" s="26">
        <v>4526606430</v>
      </c>
      <c r="Q109" s="26">
        <v>646040975</v>
      </c>
    </row>
    <row r="110" spans="1:17" ht="21.75" customHeight="1" x14ac:dyDescent="0.2">
      <c r="A110" s="26" t="s">
        <v>21</v>
      </c>
      <c r="C110" s="26">
        <v>0</v>
      </c>
      <c r="E110" s="26">
        <v>0</v>
      </c>
      <c r="G110" s="26">
        <v>0</v>
      </c>
      <c r="I110" s="26">
        <v>0</v>
      </c>
      <c r="K110" s="26">
        <v>99251</v>
      </c>
      <c r="M110" s="26">
        <v>342351786</v>
      </c>
      <c r="O110" s="26">
        <v>317599906</v>
      </c>
      <c r="Q110" s="26">
        <v>24751880</v>
      </c>
    </row>
    <row r="111" spans="1:17" ht="21.75" customHeight="1" x14ac:dyDescent="0.2">
      <c r="A111" s="26" t="s">
        <v>196</v>
      </c>
      <c r="C111" s="26">
        <v>0</v>
      </c>
      <c r="E111" s="26">
        <v>0</v>
      </c>
      <c r="G111" s="26">
        <v>0</v>
      </c>
      <c r="I111" s="26">
        <v>0</v>
      </c>
      <c r="K111" s="26">
        <v>1449572</v>
      </c>
      <c r="M111" s="26">
        <v>4189074784</v>
      </c>
      <c r="O111" s="26">
        <v>4855991547</v>
      </c>
      <c r="Q111" s="26">
        <v>-666916763</v>
      </c>
    </row>
    <row r="112" spans="1:17" ht="21.75" customHeight="1" x14ac:dyDescent="0.2">
      <c r="A112" s="26" t="s">
        <v>197</v>
      </c>
      <c r="C112" s="26">
        <v>0</v>
      </c>
      <c r="E112" s="26">
        <v>0</v>
      </c>
      <c r="G112" s="26">
        <v>0</v>
      </c>
      <c r="I112" s="26">
        <v>0</v>
      </c>
      <c r="K112" s="26">
        <v>1200000</v>
      </c>
      <c r="M112" s="26">
        <v>5955483972</v>
      </c>
      <c r="O112" s="26">
        <v>5349653064</v>
      </c>
      <c r="Q112" s="26">
        <v>605830908</v>
      </c>
    </row>
    <row r="113" spans="1:17" ht="21.75" customHeight="1" x14ac:dyDescent="0.2">
      <c r="A113" s="26" t="s">
        <v>238</v>
      </c>
      <c r="C113" s="26">
        <v>0</v>
      </c>
      <c r="E113" s="26">
        <v>0</v>
      </c>
      <c r="G113" s="26">
        <v>0</v>
      </c>
      <c r="I113" s="26">
        <v>0</v>
      </c>
      <c r="K113" s="26">
        <v>149000</v>
      </c>
      <c r="M113" s="26">
        <v>2489323174</v>
      </c>
      <c r="O113" s="26">
        <v>2490405861</v>
      </c>
      <c r="Q113" s="26">
        <v>-1082687</v>
      </c>
    </row>
    <row r="114" spans="1:17" ht="21.75" customHeight="1" x14ac:dyDescent="0.2">
      <c r="A114" s="26" t="s">
        <v>198</v>
      </c>
      <c r="C114" s="26">
        <v>0</v>
      </c>
      <c r="E114" s="26">
        <v>0</v>
      </c>
      <c r="G114" s="26">
        <v>0</v>
      </c>
      <c r="I114" s="26">
        <v>0</v>
      </c>
      <c r="K114" s="26">
        <v>10348905</v>
      </c>
      <c r="M114" s="26">
        <v>22971605854</v>
      </c>
      <c r="O114" s="26">
        <v>23065766140</v>
      </c>
      <c r="Q114" s="26">
        <v>-94160286</v>
      </c>
    </row>
    <row r="115" spans="1:17" ht="21.75" customHeight="1" x14ac:dyDescent="0.2">
      <c r="A115" s="26" t="s">
        <v>199</v>
      </c>
      <c r="C115" s="26">
        <v>0</v>
      </c>
      <c r="E115" s="26">
        <v>0</v>
      </c>
      <c r="G115" s="26">
        <v>0</v>
      </c>
      <c r="I115" s="26">
        <v>0</v>
      </c>
      <c r="K115" s="26">
        <v>10000000</v>
      </c>
      <c r="M115" s="26">
        <v>26944437329</v>
      </c>
      <c r="O115" s="26">
        <v>21952114203</v>
      </c>
      <c r="Q115" s="26">
        <v>4992323126</v>
      </c>
    </row>
    <row r="116" spans="1:17" ht="21.75" customHeight="1" x14ac:dyDescent="0.2">
      <c r="A116" s="26" t="s">
        <v>200</v>
      </c>
      <c r="C116" s="26">
        <v>0</v>
      </c>
      <c r="E116" s="26">
        <v>0</v>
      </c>
      <c r="G116" s="26">
        <v>0</v>
      </c>
      <c r="I116" s="26">
        <v>0</v>
      </c>
      <c r="K116" s="26">
        <v>130639088</v>
      </c>
      <c r="M116" s="26">
        <v>148339562728</v>
      </c>
      <c r="O116" s="26">
        <v>164183337207</v>
      </c>
      <c r="Q116" s="26">
        <v>-15843774479</v>
      </c>
    </row>
    <row r="117" spans="1:17" ht="21.75" customHeight="1" x14ac:dyDescent="0.2">
      <c r="A117" s="26" t="s">
        <v>201</v>
      </c>
      <c r="C117" s="26">
        <v>0</v>
      </c>
      <c r="E117" s="26">
        <v>0</v>
      </c>
      <c r="G117" s="26">
        <v>0</v>
      </c>
      <c r="I117" s="26">
        <v>0</v>
      </c>
      <c r="K117" s="26">
        <v>20000000</v>
      </c>
      <c r="M117" s="26">
        <v>75593453797</v>
      </c>
      <c r="O117" s="26">
        <v>66160018800</v>
      </c>
      <c r="Q117" s="26">
        <v>9433434997</v>
      </c>
    </row>
    <row r="118" spans="1:17" ht="21.75" customHeight="1" x14ac:dyDescent="0.2">
      <c r="A118" s="26" t="s">
        <v>202</v>
      </c>
      <c r="C118" s="26">
        <v>0</v>
      </c>
      <c r="E118" s="26">
        <v>0</v>
      </c>
      <c r="G118" s="26">
        <v>0</v>
      </c>
      <c r="I118" s="26">
        <v>0</v>
      </c>
      <c r="K118" s="26">
        <v>9904762</v>
      </c>
      <c r="M118" s="26">
        <v>16240173894</v>
      </c>
      <c r="O118" s="26">
        <v>19772760099</v>
      </c>
      <c r="Q118" s="26">
        <v>-3532586205</v>
      </c>
    </row>
    <row r="119" spans="1:17" ht="21.75" customHeight="1" x14ac:dyDescent="0.2">
      <c r="A119" s="26" t="s">
        <v>85</v>
      </c>
      <c r="C119" s="26">
        <v>0</v>
      </c>
      <c r="E119" s="26">
        <v>0</v>
      </c>
      <c r="G119" s="26">
        <v>0</v>
      </c>
      <c r="I119" s="26">
        <v>0</v>
      </c>
      <c r="K119" s="26">
        <v>1600000</v>
      </c>
      <c r="M119" s="26">
        <v>4771440020</v>
      </c>
      <c r="O119" s="26">
        <v>4059974004</v>
      </c>
      <c r="Q119" s="26">
        <v>711466016</v>
      </c>
    </row>
    <row r="120" spans="1:17" ht="21.75" customHeight="1" x14ac:dyDescent="0.2">
      <c r="A120" s="26" t="s">
        <v>203</v>
      </c>
      <c r="C120" s="26">
        <v>0</v>
      </c>
      <c r="E120" s="26">
        <v>0</v>
      </c>
      <c r="G120" s="26">
        <v>0</v>
      </c>
      <c r="I120" s="26">
        <v>0</v>
      </c>
      <c r="K120" s="26">
        <v>3333333</v>
      </c>
      <c r="M120" s="26">
        <v>40437469371</v>
      </c>
      <c r="O120" s="26">
        <v>37177466282</v>
      </c>
      <c r="Q120" s="26">
        <v>3260003089</v>
      </c>
    </row>
    <row r="121" spans="1:17" ht="21.75" customHeight="1" x14ac:dyDescent="0.2">
      <c r="A121" s="26" t="s">
        <v>204</v>
      </c>
      <c r="C121" s="26">
        <v>0</v>
      </c>
      <c r="E121" s="26">
        <v>0</v>
      </c>
      <c r="G121" s="26">
        <v>0</v>
      </c>
      <c r="I121" s="26">
        <v>0</v>
      </c>
      <c r="K121" s="26">
        <v>22476477</v>
      </c>
      <c r="M121" s="26">
        <v>108435200256</v>
      </c>
      <c r="O121" s="26">
        <v>87605987230</v>
      </c>
      <c r="Q121" s="26">
        <v>20829213026</v>
      </c>
    </row>
    <row r="122" spans="1:17" ht="21.75" customHeight="1" x14ac:dyDescent="0.2">
      <c r="A122" s="26" t="s">
        <v>205</v>
      </c>
      <c r="C122" s="26">
        <v>0</v>
      </c>
      <c r="E122" s="26">
        <v>0</v>
      </c>
      <c r="G122" s="26">
        <v>0</v>
      </c>
      <c r="I122" s="26">
        <v>0</v>
      </c>
      <c r="K122" s="26">
        <v>33616156</v>
      </c>
      <c r="M122" s="26">
        <v>52006956185</v>
      </c>
      <c r="O122" s="26">
        <v>48643998867</v>
      </c>
      <c r="Q122" s="26">
        <v>3362957318</v>
      </c>
    </row>
    <row r="123" spans="1:17" ht="21.75" customHeight="1" x14ac:dyDescent="0.2">
      <c r="A123" s="26" t="s">
        <v>206</v>
      </c>
      <c r="C123" s="26">
        <v>0</v>
      </c>
      <c r="E123" s="26">
        <v>0</v>
      </c>
      <c r="G123" s="26">
        <v>0</v>
      </c>
      <c r="I123" s="26">
        <v>0</v>
      </c>
      <c r="K123" s="26">
        <v>35745775</v>
      </c>
      <c r="M123" s="26">
        <v>47143939215</v>
      </c>
      <c r="O123" s="26">
        <v>48538197714</v>
      </c>
      <c r="Q123" s="26">
        <v>-1394258499</v>
      </c>
    </row>
    <row r="124" spans="1:17" ht="21.75" customHeight="1" x14ac:dyDescent="0.2">
      <c r="A124" s="26" t="s">
        <v>36</v>
      </c>
      <c r="C124" s="26">
        <v>0</v>
      </c>
      <c r="E124" s="26">
        <v>0</v>
      </c>
      <c r="G124" s="26">
        <v>0</v>
      </c>
      <c r="I124" s="26">
        <v>0</v>
      </c>
      <c r="K124" s="26">
        <v>2812662</v>
      </c>
      <c r="M124" s="26">
        <v>51732642454</v>
      </c>
      <c r="O124" s="26">
        <v>35869129011</v>
      </c>
      <c r="Q124" s="26">
        <v>15863513443</v>
      </c>
    </row>
    <row r="125" spans="1:17" ht="21.75" customHeight="1" x14ac:dyDescent="0.2">
      <c r="A125" s="26" t="s">
        <v>207</v>
      </c>
      <c r="C125" s="26">
        <v>0</v>
      </c>
      <c r="E125" s="26">
        <v>0</v>
      </c>
      <c r="G125" s="26">
        <v>0</v>
      </c>
      <c r="I125" s="26">
        <v>0</v>
      </c>
      <c r="K125" s="26">
        <v>4130999</v>
      </c>
      <c r="M125" s="26">
        <v>39790394588</v>
      </c>
      <c r="O125" s="26">
        <v>31003467647</v>
      </c>
      <c r="Q125" s="26">
        <v>8786926941</v>
      </c>
    </row>
    <row r="126" spans="1:17" ht="21.75" customHeight="1" x14ac:dyDescent="0.2">
      <c r="A126" s="26" t="s">
        <v>76</v>
      </c>
      <c r="C126" s="26">
        <v>0</v>
      </c>
      <c r="E126" s="26">
        <v>0</v>
      </c>
      <c r="G126" s="26">
        <v>0</v>
      </c>
      <c r="I126" s="26">
        <v>0</v>
      </c>
      <c r="K126" s="26">
        <v>1517219</v>
      </c>
      <c r="M126" s="26">
        <v>5776362687</v>
      </c>
      <c r="O126" s="26">
        <v>5264665923</v>
      </c>
      <c r="Q126" s="26">
        <v>511696764</v>
      </c>
    </row>
    <row r="127" spans="1:17" ht="21.75" customHeight="1" x14ac:dyDescent="0.2">
      <c r="A127" s="26" t="s">
        <v>208</v>
      </c>
      <c r="C127" s="26">
        <v>0</v>
      </c>
      <c r="E127" s="26">
        <v>0</v>
      </c>
      <c r="G127" s="26">
        <v>0</v>
      </c>
      <c r="I127" s="26">
        <v>0</v>
      </c>
      <c r="K127" s="26">
        <v>10625310</v>
      </c>
      <c r="M127" s="26">
        <v>78330813075</v>
      </c>
      <c r="O127" s="26">
        <v>64709617960</v>
      </c>
      <c r="Q127" s="26">
        <v>13621195115</v>
      </c>
    </row>
    <row r="128" spans="1:17" ht="21.75" customHeight="1" x14ac:dyDescent="0.2">
      <c r="A128" s="26" t="s">
        <v>209</v>
      </c>
      <c r="C128" s="26">
        <v>0</v>
      </c>
      <c r="E128" s="26">
        <v>0</v>
      </c>
      <c r="G128" s="26">
        <v>0</v>
      </c>
      <c r="I128" s="26">
        <v>0</v>
      </c>
      <c r="K128" s="26">
        <v>2000000</v>
      </c>
      <c r="M128" s="26">
        <v>44740501614</v>
      </c>
      <c r="O128" s="26">
        <v>43320699000</v>
      </c>
      <c r="Q128" s="26">
        <v>1419802614</v>
      </c>
    </row>
    <row r="129" spans="1:17" ht="21.75" customHeight="1" x14ac:dyDescent="0.2">
      <c r="A129" s="26" t="s">
        <v>210</v>
      </c>
      <c r="C129" s="26">
        <v>0</v>
      </c>
      <c r="E129" s="26">
        <v>0</v>
      </c>
      <c r="G129" s="26">
        <v>0</v>
      </c>
      <c r="I129" s="26">
        <v>0</v>
      </c>
      <c r="K129" s="26">
        <v>4000000</v>
      </c>
      <c r="M129" s="26">
        <v>10548638870</v>
      </c>
      <c r="O129" s="26">
        <v>9431546400</v>
      </c>
      <c r="Q129" s="26">
        <v>1117092470</v>
      </c>
    </row>
    <row r="130" spans="1:17" ht="21.75" customHeight="1" x14ac:dyDescent="0.2">
      <c r="A130" s="26" t="s">
        <v>39</v>
      </c>
      <c r="C130" s="26">
        <v>0</v>
      </c>
      <c r="E130" s="26">
        <v>0</v>
      </c>
      <c r="G130" s="26">
        <v>0</v>
      </c>
      <c r="I130" s="26">
        <v>0</v>
      </c>
      <c r="K130" s="26">
        <v>30174219</v>
      </c>
      <c r="M130" s="26">
        <v>102552672388</v>
      </c>
      <c r="O130" s="26">
        <v>99864017128</v>
      </c>
      <c r="Q130" s="26">
        <v>2688655260</v>
      </c>
    </row>
    <row r="131" spans="1:17" ht="21.75" customHeight="1" x14ac:dyDescent="0.2">
      <c r="A131" s="26" t="s">
        <v>211</v>
      </c>
      <c r="C131" s="26">
        <v>0</v>
      </c>
      <c r="E131" s="26">
        <v>0</v>
      </c>
      <c r="G131" s="26">
        <v>0</v>
      </c>
      <c r="I131" s="26">
        <v>0</v>
      </c>
      <c r="K131" s="26">
        <v>79200000</v>
      </c>
      <c r="M131" s="26">
        <v>136729888221</v>
      </c>
      <c r="O131" s="26">
        <v>134555551551</v>
      </c>
      <c r="Q131" s="26">
        <v>2174336670</v>
      </c>
    </row>
    <row r="132" spans="1:17" ht="21.75" customHeight="1" x14ac:dyDescent="0.2">
      <c r="A132" s="26" t="s">
        <v>212</v>
      </c>
      <c r="C132" s="26">
        <v>0</v>
      </c>
      <c r="E132" s="26">
        <v>0</v>
      </c>
      <c r="G132" s="26">
        <v>0</v>
      </c>
      <c r="I132" s="26">
        <v>0</v>
      </c>
      <c r="K132" s="26">
        <v>200000</v>
      </c>
      <c r="M132" s="26">
        <v>2711768413</v>
      </c>
      <c r="O132" s="26">
        <v>2632244400</v>
      </c>
      <c r="Q132" s="26">
        <v>79524013</v>
      </c>
    </row>
    <row r="133" spans="1:17" ht="21.75" customHeight="1" x14ac:dyDescent="0.2">
      <c r="A133" s="26" t="s">
        <v>213</v>
      </c>
      <c r="C133" s="26">
        <v>0</v>
      </c>
      <c r="E133" s="26">
        <v>0</v>
      </c>
      <c r="G133" s="26">
        <v>0</v>
      </c>
      <c r="I133" s="26">
        <v>0</v>
      </c>
      <c r="K133" s="26">
        <v>1264906</v>
      </c>
      <c r="M133" s="26">
        <v>27407993544</v>
      </c>
      <c r="O133" s="26">
        <v>26752266782</v>
      </c>
      <c r="Q133" s="26">
        <v>655726762</v>
      </c>
    </row>
    <row r="134" spans="1:17" ht="21.75" customHeight="1" x14ac:dyDescent="0.2">
      <c r="A134" s="26" t="s">
        <v>214</v>
      </c>
      <c r="C134" s="26">
        <v>0</v>
      </c>
      <c r="E134" s="26">
        <v>0</v>
      </c>
      <c r="G134" s="26">
        <v>0</v>
      </c>
      <c r="I134" s="26">
        <v>0</v>
      </c>
      <c r="K134" s="26">
        <v>2000000</v>
      </c>
      <c r="M134" s="26">
        <v>14301016085</v>
      </c>
      <c r="O134" s="26">
        <v>13081698000</v>
      </c>
      <c r="Q134" s="26">
        <v>1219318085</v>
      </c>
    </row>
    <row r="135" spans="1:17" ht="21.75" customHeight="1" x14ac:dyDescent="0.2">
      <c r="A135" s="26" t="s">
        <v>215</v>
      </c>
      <c r="C135" s="26">
        <v>0</v>
      </c>
      <c r="E135" s="26">
        <v>0</v>
      </c>
      <c r="G135" s="26">
        <v>0</v>
      </c>
      <c r="I135" s="26">
        <v>0</v>
      </c>
      <c r="K135" s="26">
        <v>5966228</v>
      </c>
      <c r="M135" s="26">
        <v>9895225524</v>
      </c>
      <c r="O135" s="26">
        <v>10727277944</v>
      </c>
      <c r="Q135" s="26">
        <v>-832052420</v>
      </c>
    </row>
    <row r="136" spans="1:17" ht="21.75" customHeight="1" x14ac:dyDescent="0.2">
      <c r="A136" s="26" t="s">
        <v>216</v>
      </c>
      <c r="C136" s="26">
        <v>0</v>
      </c>
      <c r="E136" s="26">
        <v>0</v>
      </c>
      <c r="G136" s="26">
        <v>0</v>
      </c>
      <c r="I136" s="26">
        <v>0</v>
      </c>
      <c r="K136" s="26">
        <v>2640539</v>
      </c>
      <c r="M136" s="26">
        <v>33403985310</v>
      </c>
      <c r="O136" s="26">
        <v>40961866717</v>
      </c>
      <c r="Q136" s="26">
        <v>-7557881407</v>
      </c>
    </row>
    <row r="137" spans="1:17" ht="21.75" customHeight="1" x14ac:dyDescent="0.2">
      <c r="A137" s="26" t="s">
        <v>217</v>
      </c>
      <c r="C137" s="26">
        <v>0</v>
      </c>
      <c r="E137" s="26">
        <v>0</v>
      </c>
      <c r="G137" s="26">
        <v>0</v>
      </c>
      <c r="I137" s="26">
        <v>0</v>
      </c>
      <c r="K137" s="26">
        <v>24088866</v>
      </c>
      <c r="M137" s="26">
        <v>182371866152</v>
      </c>
      <c r="O137" s="26">
        <v>124634191490</v>
      </c>
      <c r="Q137" s="26">
        <v>57737674662</v>
      </c>
    </row>
    <row r="138" spans="1:17" ht="21.75" customHeight="1" x14ac:dyDescent="0.2">
      <c r="A138" s="26" t="s">
        <v>218</v>
      </c>
      <c r="C138" s="26">
        <v>0</v>
      </c>
      <c r="E138" s="26">
        <v>0</v>
      </c>
      <c r="G138" s="26">
        <v>0</v>
      </c>
      <c r="I138" s="26">
        <v>0</v>
      </c>
      <c r="K138" s="26">
        <v>8000000</v>
      </c>
      <c r="M138" s="26">
        <v>52368181415</v>
      </c>
      <c r="O138" s="26">
        <v>51247513600</v>
      </c>
      <c r="Q138" s="26">
        <v>1120667815</v>
      </c>
    </row>
    <row r="139" spans="1:17" ht="21.75" customHeight="1" x14ac:dyDescent="0.2">
      <c r="A139" s="26" t="s">
        <v>219</v>
      </c>
      <c r="C139" s="26">
        <v>0</v>
      </c>
      <c r="E139" s="26">
        <v>0</v>
      </c>
      <c r="G139" s="26">
        <v>0</v>
      </c>
      <c r="I139" s="26">
        <v>0</v>
      </c>
      <c r="K139" s="26">
        <v>525000</v>
      </c>
      <c r="M139" s="26">
        <v>7139267137</v>
      </c>
      <c r="O139" s="26">
        <v>4805109067</v>
      </c>
      <c r="Q139" s="26">
        <v>2334158070</v>
      </c>
    </row>
    <row r="140" spans="1:17" ht="21.75" customHeight="1" x14ac:dyDescent="0.2">
      <c r="A140" s="26" t="s">
        <v>220</v>
      </c>
      <c r="C140" s="26">
        <v>0</v>
      </c>
      <c r="E140" s="26">
        <v>0</v>
      </c>
      <c r="G140" s="26">
        <v>0</v>
      </c>
      <c r="I140" s="26">
        <v>0</v>
      </c>
      <c r="K140" s="26">
        <v>1591786</v>
      </c>
      <c r="M140" s="26">
        <v>11988641594</v>
      </c>
      <c r="O140" s="26">
        <v>9731236470</v>
      </c>
      <c r="Q140" s="26">
        <v>2257405124</v>
      </c>
    </row>
    <row r="141" spans="1:17" ht="21.75" customHeight="1" x14ac:dyDescent="0.2">
      <c r="A141" s="26" t="s">
        <v>221</v>
      </c>
      <c r="C141" s="26">
        <v>0</v>
      </c>
      <c r="E141" s="26">
        <v>0</v>
      </c>
      <c r="G141" s="26">
        <v>0</v>
      </c>
      <c r="I141" s="26">
        <v>0</v>
      </c>
      <c r="K141" s="26">
        <v>10742570</v>
      </c>
      <c r="M141" s="26">
        <v>76187637889</v>
      </c>
      <c r="O141" s="26">
        <v>92133395850</v>
      </c>
      <c r="Q141" s="26">
        <v>-15945757961</v>
      </c>
    </row>
    <row r="142" spans="1:17" ht="21.75" customHeight="1" x14ac:dyDescent="0.2">
      <c r="A142" s="26" t="s">
        <v>222</v>
      </c>
      <c r="C142" s="26">
        <v>0</v>
      </c>
      <c r="E142" s="26">
        <v>0</v>
      </c>
      <c r="G142" s="26">
        <v>0</v>
      </c>
      <c r="I142" s="26">
        <v>0</v>
      </c>
      <c r="K142" s="26">
        <v>24353465</v>
      </c>
      <c r="M142" s="26">
        <v>46093737916</v>
      </c>
      <c r="O142" s="26">
        <v>70917246211</v>
      </c>
      <c r="Q142" s="26">
        <v>-24823508295</v>
      </c>
    </row>
    <row r="143" spans="1:17" ht="21.75" customHeight="1" x14ac:dyDescent="0.2">
      <c r="A143" s="26" t="s">
        <v>223</v>
      </c>
      <c r="C143" s="26">
        <v>0</v>
      </c>
      <c r="E143" s="26">
        <v>0</v>
      </c>
      <c r="G143" s="26">
        <v>0</v>
      </c>
      <c r="I143" s="26">
        <v>0</v>
      </c>
      <c r="K143" s="26">
        <v>5176451</v>
      </c>
      <c r="M143" s="26">
        <v>37333067041</v>
      </c>
      <c r="O143" s="26">
        <v>33446732257</v>
      </c>
      <c r="Q143" s="26">
        <v>3886334784</v>
      </c>
    </row>
    <row r="144" spans="1:17" ht="21.75" customHeight="1" x14ac:dyDescent="0.2">
      <c r="A144" s="26" t="s">
        <v>224</v>
      </c>
      <c r="C144" s="26">
        <v>0</v>
      </c>
      <c r="E144" s="26">
        <v>0</v>
      </c>
      <c r="G144" s="26">
        <v>0</v>
      </c>
      <c r="I144" s="26">
        <v>0</v>
      </c>
      <c r="K144" s="26">
        <v>14000</v>
      </c>
      <c r="M144" s="26">
        <v>350700849</v>
      </c>
      <c r="O144" s="26">
        <v>194836748</v>
      </c>
      <c r="Q144" s="26">
        <v>155864101</v>
      </c>
    </row>
    <row r="145" spans="1:17" ht="21.75" customHeight="1" x14ac:dyDescent="0.2">
      <c r="A145" s="26" t="s">
        <v>55</v>
      </c>
      <c r="C145" s="26">
        <v>0</v>
      </c>
      <c r="E145" s="26">
        <v>0</v>
      </c>
      <c r="G145" s="26">
        <v>0</v>
      </c>
      <c r="I145" s="26">
        <v>0</v>
      </c>
      <c r="K145" s="26">
        <v>10000000</v>
      </c>
      <c r="M145" s="26">
        <v>36532257929</v>
      </c>
      <c r="O145" s="26">
        <v>44824796621</v>
      </c>
      <c r="Q145" s="26">
        <v>-8292538692</v>
      </c>
    </row>
    <row r="146" spans="1:17" ht="21.75" customHeight="1" x14ac:dyDescent="0.2">
      <c r="A146" s="26" t="s">
        <v>225</v>
      </c>
      <c r="C146" s="26">
        <v>0</v>
      </c>
      <c r="E146" s="26">
        <v>0</v>
      </c>
      <c r="G146" s="26">
        <v>0</v>
      </c>
      <c r="I146" s="26">
        <v>0</v>
      </c>
      <c r="K146" s="26">
        <v>411</v>
      </c>
      <c r="M146" s="26">
        <v>1295529</v>
      </c>
      <c r="O146" s="26">
        <v>999241</v>
      </c>
      <c r="Q146" s="26">
        <v>296288</v>
      </c>
    </row>
    <row r="147" spans="1:17" ht="21.75" customHeight="1" x14ac:dyDescent="0.2">
      <c r="A147" s="26" t="s">
        <v>226</v>
      </c>
      <c r="C147" s="26">
        <v>0</v>
      </c>
      <c r="E147" s="26">
        <v>0</v>
      </c>
      <c r="G147" s="26">
        <v>0</v>
      </c>
      <c r="I147" s="26">
        <v>0</v>
      </c>
      <c r="K147" s="26">
        <v>123</v>
      </c>
      <c r="M147" s="26">
        <v>3812322</v>
      </c>
      <c r="O147" s="26">
        <v>1662038</v>
      </c>
      <c r="Q147" s="26">
        <v>2150284</v>
      </c>
    </row>
    <row r="148" spans="1:17" ht="21.75" customHeight="1" x14ac:dyDescent="0.2">
      <c r="A148" s="26" t="s">
        <v>227</v>
      </c>
      <c r="C148" s="26">
        <v>0</v>
      </c>
      <c r="E148" s="26">
        <v>0</v>
      </c>
      <c r="G148" s="26">
        <v>0</v>
      </c>
      <c r="I148" s="26">
        <v>0</v>
      </c>
      <c r="K148" s="26">
        <v>1000000</v>
      </c>
      <c r="M148" s="26">
        <v>24830261668</v>
      </c>
      <c r="O148" s="26">
        <v>29482193027</v>
      </c>
      <c r="Q148" s="26">
        <v>-4651931359</v>
      </c>
    </row>
    <row r="149" spans="1:17" ht="21.75" customHeight="1" x14ac:dyDescent="0.2">
      <c r="A149" s="26" t="s">
        <v>71</v>
      </c>
      <c r="C149" s="26">
        <v>0</v>
      </c>
      <c r="E149" s="26">
        <v>0</v>
      </c>
      <c r="G149" s="26">
        <v>0</v>
      </c>
      <c r="I149" s="26">
        <v>0</v>
      </c>
      <c r="K149" s="26">
        <v>34408255</v>
      </c>
      <c r="M149" s="26">
        <v>116637260466</v>
      </c>
      <c r="O149" s="26">
        <v>172677014514</v>
      </c>
      <c r="Q149" s="26">
        <v>-56039754048</v>
      </c>
    </row>
    <row r="150" spans="1:17" ht="21.75" customHeight="1" x14ac:dyDescent="0.2">
      <c r="A150" s="26" t="s">
        <v>228</v>
      </c>
      <c r="C150" s="26">
        <v>0</v>
      </c>
      <c r="E150" s="26">
        <v>0</v>
      </c>
      <c r="G150" s="26">
        <v>0</v>
      </c>
      <c r="I150" s="26">
        <v>0</v>
      </c>
      <c r="K150" s="26">
        <v>8979861</v>
      </c>
      <c r="M150" s="26">
        <v>35079963368</v>
      </c>
      <c r="O150" s="26">
        <v>35543424565</v>
      </c>
      <c r="Q150" s="26">
        <v>-463461197</v>
      </c>
    </row>
    <row r="151" spans="1:17" ht="21.75" customHeight="1" x14ac:dyDescent="0.2">
      <c r="A151" s="26" t="s">
        <v>229</v>
      </c>
      <c r="C151" s="26">
        <v>0</v>
      </c>
      <c r="E151" s="26">
        <v>0</v>
      </c>
      <c r="G151" s="26">
        <v>0</v>
      </c>
      <c r="I151" s="26">
        <v>0</v>
      </c>
      <c r="K151" s="26">
        <v>20049278</v>
      </c>
      <c r="M151" s="26">
        <v>51996984484</v>
      </c>
      <c r="O151" s="26">
        <v>45755828035</v>
      </c>
      <c r="Q151" s="26">
        <v>6241156449</v>
      </c>
    </row>
    <row r="152" spans="1:17" ht="21.75" customHeight="1" x14ac:dyDescent="0.2">
      <c r="A152" s="26" t="s">
        <v>230</v>
      </c>
      <c r="C152" s="26">
        <v>0</v>
      </c>
      <c r="E152" s="26">
        <v>0</v>
      </c>
      <c r="G152" s="26">
        <v>0</v>
      </c>
      <c r="I152" s="26">
        <v>0</v>
      </c>
      <c r="K152" s="26">
        <v>200000</v>
      </c>
      <c r="M152" s="26">
        <v>7042425437</v>
      </c>
      <c r="O152" s="26">
        <v>7071671700</v>
      </c>
      <c r="Q152" s="26">
        <v>-29246263</v>
      </c>
    </row>
    <row r="153" spans="1:17" ht="21.75" customHeight="1" x14ac:dyDescent="0.2">
      <c r="A153" s="26" t="s">
        <v>231</v>
      </c>
      <c r="C153" s="26">
        <v>0</v>
      </c>
      <c r="E153" s="26">
        <v>0</v>
      </c>
      <c r="G153" s="26">
        <v>0</v>
      </c>
      <c r="I153" s="26">
        <v>0</v>
      </c>
      <c r="K153" s="26">
        <v>2000000</v>
      </c>
      <c r="M153" s="26">
        <v>4243799767</v>
      </c>
      <c r="O153" s="26">
        <v>4824376555</v>
      </c>
      <c r="Q153" s="26">
        <v>-580576788</v>
      </c>
    </row>
    <row r="154" spans="1:17" ht="21.75" customHeight="1" x14ac:dyDescent="0.2">
      <c r="A154" s="26" t="s">
        <v>232</v>
      </c>
      <c r="C154" s="26">
        <v>0</v>
      </c>
      <c r="E154" s="26">
        <v>0</v>
      </c>
      <c r="G154" s="26">
        <v>0</v>
      </c>
      <c r="I154" s="26">
        <v>0</v>
      </c>
      <c r="K154" s="26">
        <v>150000</v>
      </c>
      <c r="M154" s="26">
        <v>533059333</v>
      </c>
      <c r="O154" s="26">
        <v>505958969</v>
      </c>
      <c r="Q154" s="26">
        <v>27100364</v>
      </c>
    </row>
    <row r="155" spans="1:17" ht="21.75" customHeight="1" x14ac:dyDescent="0.2">
      <c r="A155" s="26" t="s">
        <v>233</v>
      </c>
      <c r="C155" s="26">
        <v>0</v>
      </c>
      <c r="E155" s="26">
        <v>0</v>
      </c>
      <c r="G155" s="26">
        <v>0</v>
      </c>
      <c r="I155" s="26">
        <v>0</v>
      </c>
      <c r="K155" s="26">
        <v>40000000</v>
      </c>
      <c r="M155" s="26">
        <v>76064384160</v>
      </c>
      <c r="O155" s="26">
        <v>46583831414</v>
      </c>
      <c r="Q155" s="26">
        <v>29480552746</v>
      </c>
    </row>
    <row r="156" spans="1:17" ht="21.75" customHeight="1" x14ac:dyDescent="0.2">
      <c r="A156" s="27" t="s">
        <v>234</v>
      </c>
      <c r="C156" s="27">
        <v>0</v>
      </c>
      <c r="E156" s="27">
        <v>0</v>
      </c>
      <c r="G156" s="27">
        <v>0</v>
      </c>
      <c r="I156" s="27">
        <v>0</v>
      </c>
      <c r="K156" s="27">
        <v>1251730</v>
      </c>
      <c r="M156" s="27">
        <v>33408977377</v>
      </c>
      <c r="O156" s="27">
        <v>26752067439</v>
      </c>
      <c r="Q156" s="27">
        <v>6656909938</v>
      </c>
    </row>
    <row r="157" spans="1:17" ht="21.75" customHeight="1" thickBot="1" x14ac:dyDescent="0.25">
      <c r="A157" s="29" t="s">
        <v>97</v>
      </c>
      <c r="C157" s="30">
        <f>SUM(C8:C156)</f>
        <v>246226436</v>
      </c>
      <c r="D157" s="30">
        <f t="shared" ref="D157:Q157" si="0">SUM(D8:D156)</f>
        <v>0</v>
      </c>
      <c r="E157" s="30">
        <f t="shared" si="0"/>
        <v>828434195199</v>
      </c>
      <c r="F157" s="30">
        <f t="shared" si="0"/>
        <v>0</v>
      </c>
      <c r="G157" s="30">
        <f t="shared" si="0"/>
        <v>785016746168</v>
      </c>
      <c r="H157" s="30">
        <f t="shared" si="0"/>
        <v>0</v>
      </c>
      <c r="I157" s="30">
        <f t="shared" si="0"/>
        <v>43417449031</v>
      </c>
      <c r="J157" s="30">
        <f t="shared" si="0"/>
        <v>0</v>
      </c>
      <c r="K157" s="30">
        <f t="shared" si="0"/>
        <v>2110259924</v>
      </c>
      <c r="L157" s="30">
        <f t="shared" si="0"/>
        <v>0</v>
      </c>
      <c r="M157" s="30">
        <f t="shared" si="0"/>
        <v>8592944783522</v>
      </c>
      <c r="N157" s="30">
        <f t="shared" si="0"/>
        <v>0</v>
      </c>
      <c r="O157" s="30">
        <f t="shared" si="0"/>
        <v>7919621690664</v>
      </c>
      <c r="P157" s="30">
        <f t="shared" si="0"/>
        <v>0</v>
      </c>
      <c r="Q157" s="30">
        <f t="shared" si="0"/>
        <v>673323092858</v>
      </c>
    </row>
    <row r="158" spans="1:17" ht="13.5" thickTop="1" x14ac:dyDescent="0.2"/>
    <row r="161" spans="3:19" x14ac:dyDescent="0.2"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3:19" x14ac:dyDescent="0.2"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3:19" x14ac:dyDescent="0.2"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3:19" x14ac:dyDescent="0.2"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3:19" x14ac:dyDescent="0.2"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3:19" x14ac:dyDescent="0.2"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3:19" x14ac:dyDescent="0.2"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3:19" x14ac:dyDescent="0.2"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3:19" x14ac:dyDescent="0.2"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3:19" x14ac:dyDescent="0.2"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</sheetData>
  <mergeCells count="7">
    <mergeCell ref="A1:Q1"/>
    <mergeCell ref="A2:Q2"/>
    <mergeCell ref="A3:Q3"/>
    <mergeCell ref="A5:Q5"/>
    <mergeCell ref="A6:A7"/>
    <mergeCell ref="C6:I6"/>
    <mergeCell ref="K6:Q6"/>
  </mergeCells>
  <pageMargins left="0.39" right="0.39" top="0.39" bottom="0.39" header="0" footer="0"/>
  <pageSetup paperSize="0" fitToHeight="0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theme="2" tint="-9.9978637043366805E-2"/>
    <pageSetUpPr fitToPage="1"/>
  </sheetPr>
  <dimension ref="A1:T91"/>
  <sheetViews>
    <sheetView rightToLeft="1" workbookViewId="0">
      <selection activeCell="C80" sqref="C80:T91"/>
    </sheetView>
  </sheetViews>
  <sheetFormatPr defaultRowHeight="12.75" x14ac:dyDescent="0.2"/>
  <cols>
    <col min="1" max="1" width="26.7109375" style="21" bestFit="1" customWidth="1"/>
    <col min="2" max="2" width="1.28515625" style="21" customWidth="1"/>
    <col min="3" max="3" width="14.42578125" style="21" bestFit="1" customWidth="1"/>
    <col min="4" max="4" width="1.28515625" style="21" customWidth="1"/>
    <col min="5" max="5" width="18.5703125" style="21" bestFit="1" customWidth="1"/>
    <col min="6" max="6" width="1.28515625" style="21" customWidth="1"/>
    <col min="7" max="7" width="18.7109375" style="21" bestFit="1" customWidth="1"/>
    <col min="8" max="8" width="1.28515625" style="21" customWidth="1"/>
    <col min="9" max="9" width="26.42578125" style="21" bestFit="1" customWidth="1"/>
    <col min="10" max="10" width="1.28515625" style="21" customWidth="1"/>
    <col min="11" max="11" width="14.42578125" style="21" bestFit="1" customWidth="1"/>
    <col min="12" max="12" width="1.28515625" style="21" customWidth="1"/>
    <col min="13" max="13" width="18.5703125" style="21" bestFit="1" customWidth="1"/>
    <col min="14" max="14" width="1.28515625" style="21" customWidth="1"/>
    <col min="15" max="15" width="18.7109375" style="21" bestFit="1" customWidth="1"/>
    <col min="16" max="16" width="1.28515625" style="21" customWidth="1"/>
    <col min="17" max="17" width="18.28515625" style="21" customWidth="1"/>
    <col min="18" max="18" width="0.28515625" style="21" customWidth="1"/>
    <col min="19" max="16384" width="9.140625" style="21"/>
  </cols>
  <sheetData>
    <row r="1" spans="1:17" ht="29.1" customHeight="1" x14ac:dyDescent="0.2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ht="21.75" customHeight="1" x14ac:dyDescent="0.2">
      <c r="A2" s="47" t="s">
        <v>125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21.75" customHeight="1" x14ac:dyDescent="0.2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</row>
    <row r="4" spans="1:17" ht="14.45" customHeight="1" x14ac:dyDescent="0.2"/>
    <row r="5" spans="1:17" ht="14.45" customHeight="1" x14ac:dyDescent="0.2">
      <c r="A5" s="48" t="s">
        <v>317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7" ht="14.45" customHeight="1" x14ac:dyDescent="0.2">
      <c r="A6" s="45" t="s">
        <v>128</v>
      </c>
      <c r="C6" s="45" t="s">
        <v>142</v>
      </c>
      <c r="D6" s="45"/>
      <c r="E6" s="45"/>
      <c r="F6" s="45"/>
      <c r="G6" s="45"/>
      <c r="H6" s="45"/>
      <c r="I6" s="45"/>
      <c r="K6" s="45" t="s">
        <v>143</v>
      </c>
      <c r="L6" s="45"/>
      <c r="M6" s="45"/>
      <c r="N6" s="45"/>
      <c r="O6" s="45"/>
      <c r="P6" s="45"/>
      <c r="Q6" s="45"/>
    </row>
    <row r="7" spans="1:17" ht="69.75" customHeight="1" x14ac:dyDescent="0.2">
      <c r="A7" s="45"/>
      <c r="C7" s="31" t="s">
        <v>13</v>
      </c>
      <c r="D7" s="23"/>
      <c r="E7" s="31" t="s">
        <v>15</v>
      </c>
      <c r="F7" s="23"/>
      <c r="G7" s="31" t="s">
        <v>315</v>
      </c>
      <c r="H7" s="23"/>
      <c r="I7" s="31" t="s">
        <v>318</v>
      </c>
      <c r="K7" s="31" t="s">
        <v>13</v>
      </c>
      <c r="L7" s="23"/>
      <c r="M7" s="31" t="s">
        <v>15</v>
      </c>
      <c r="N7" s="23"/>
      <c r="O7" s="31" t="s">
        <v>315</v>
      </c>
      <c r="P7" s="23"/>
      <c r="Q7" s="31" t="s">
        <v>318</v>
      </c>
    </row>
    <row r="8" spans="1:17" ht="21.75" customHeight="1" x14ac:dyDescent="0.2">
      <c r="A8" s="25" t="s">
        <v>54</v>
      </c>
      <c r="C8" s="25">
        <v>35594700</v>
      </c>
      <c r="E8" s="25">
        <v>55162469867</v>
      </c>
      <c r="G8" s="25">
        <v>42317962195</v>
      </c>
      <c r="I8" s="25">
        <v>12844507672</v>
      </c>
      <c r="K8" s="25">
        <v>35594700</v>
      </c>
      <c r="M8" s="25">
        <v>55162469867</v>
      </c>
      <c r="O8" s="25">
        <v>46728966324</v>
      </c>
      <c r="Q8" s="25">
        <v>8433503543</v>
      </c>
    </row>
    <row r="9" spans="1:17" ht="21.75" customHeight="1" x14ac:dyDescent="0.2">
      <c r="A9" s="26" t="s">
        <v>82</v>
      </c>
      <c r="C9" s="26">
        <v>249214314</v>
      </c>
      <c r="E9" s="26">
        <v>337507144931</v>
      </c>
      <c r="G9" s="26">
        <v>332703389500</v>
      </c>
      <c r="I9" s="26">
        <v>4803755431</v>
      </c>
      <c r="K9" s="26">
        <v>249214314</v>
      </c>
      <c r="M9" s="26">
        <v>337507144931</v>
      </c>
      <c r="O9" s="26">
        <v>343160354905</v>
      </c>
      <c r="Q9" s="26">
        <v>-5653209973</v>
      </c>
    </row>
    <row r="10" spans="1:17" ht="21.75" customHeight="1" x14ac:dyDescent="0.2">
      <c r="A10" s="26" t="s">
        <v>77</v>
      </c>
      <c r="C10" s="26">
        <v>10441176</v>
      </c>
      <c r="E10" s="26">
        <v>23225355026</v>
      </c>
      <c r="G10" s="26">
        <v>23570824827</v>
      </c>
      <c r="I10" s="26">
        <v>-345469800</v>
      </c>
      <c r="K10" s="26">
        <v>10441176</v>
      </c>
      <c r="M10" s="26">
        <v>23225355026</v>
      </c>
      <c r="O10" s="26">
        <v>33750184410</v>
      </c>
      <c r="Q10" s="26">
        <v>-10524829383</v>
      </c>
    </row>
    <row r="11" spans="1:17" ht="21.75" customHeight="1" x14ac:dyDescent="0.2">
      <c r="A11" s="26" t="s">
        <v>19</v>
      </c>
      <c r="C11" s="26">
        <v>15087433</v>
      </c>
      <c r="E11" s="26">
        <v>162712993595</v>
      </c>
      <c r="G11" s="26">
        <v>157283038368</v>
      </c>
      <c r="I11" s="26">
        <v>5429955227</v>
      </c>
      <c r="K11" s="26">
        <v>15087433</v>
      </c>
      <c r="M11" s="26">
        <v>162712993595</v>
      </c>
      <c r="O11" s="26">
        <v>143721596357</v>
      </c>
      <c r="Q11" s="26">
        <v>18991397238</v>
      </c>
    </row>
    <row r="12" spans="1:17" ht="21.75" customHeight="1" x14ac:dyDescent="0.2">
      <c r="A12" s="26" t="s">
        <v>72</v>
      </c>
      <c r="C12" s="26">
        <v>1512173</v>
      </c>
      <c r="E12" s="26">
        <v>36892437047</v>
      </c>
      <c r="G12" s="26">
        <v>32847215920</v>
      </c>
      <c r="I12" s="26">
        <v>4045221127</v>
      </c>
      <c r="K12" s="26">
        <v>1512173</v>
      </c>
      <c r="M12" s="26">
        <v>36892437047</v>
      </c>
      <c r="O12" s="26">
        <v>39368119478</v>
      </c>
      <c r="Q12" s="26">
        <v>-2475682430</v>
      </c>
    </row>
    <row r="13" spans="1:17" ht="21.75" customHeight="1" x14ac:dyDescent="0.2">
      <c r="A13" s="26" t="s">
        <v>87</v>
      </c>
      <c r="C13" s="26">
        <v>3185441</v>
      </c>
      <c r="E13" s="26">
        <v>21965025252</v>
      </c>
      <c r="G13" s="26">
        <v>14430185390</v>
      </c>
      <c r="I13" s="26">
        <v>7534839862</v>
      </c>
      <c r="K13" s="26">
        <v>3185441</v>
      </c>
      <c r="M13" s="26">
        <v>21965025252</v>
      </c>
      <c r="O13" s="26">
        <v>21670303083</v>
      </c>
      <c r="Q13" s="26">
        <v>294722169</v>
      </c>
    </row>
    <row r="14" spans="1:17" ht="21.75" customHeight="1" x14ac:dyDescent="0.2">
      <c r="A14" s="26" t="s">
        <v>44</v>
      </c>
      <c r="C14" s="26">
        <v>1400000</v>
      </c>
      <c r="E14" s="26">
        <v>16862581400</v>
      </c>
      <c r="G14" s="26">
        <v>17493291900</v>
      </c>
      <c r="I14" s="26">
        <v>-630710500</v>
      </c>
      <c r="K14" s="26">
        <v>1400000</v>
      </c>
      <c r="M14" s="26">
        <v>16862581400</v>
      </c>
      <c r="O14" s="26">
        <v>20875050000</v>
      </c>
      <c r="Q14" s="26">
        <v>-4012468600</v>
      </c>
    </row>
    <row r="15" spans="1:17" ht="21.75" customHeight="1" x14ac:dyDescent="0.2">
      <c r="A15" s="26" t="s">
        <v>85</v>
      </c>
      <c r="C15" s="26">
        <v>80091245</v>
      </c>
      <c r="E15" s="26">
        <v>181412953083</v>
      </c>
      <c r="G15" s="26">
        <v>183113814812</v>
      </c>
      <c r="I15" s="26">
        <v>-1700861728</v>
      </c>
      <c r="K15" s="26">
        <v>80091245</v>
      </c>
      <c r="M15" s="26">
        <v>181412953083</v>
      </c>
      <c r="O15" s="26">
        <v>203260378538</v>
      </c>
      <c r="Q15" s="26">
        <v>-21847425454</v>
      </c>
    </row>
    <row r="16" spans="1:17" ht="21.75" customHeight="1" x14ac:dyDescent="0.2">
      <c r="A16" s="26" t="s">
        <v>39</v>
      </c>
      <c r="C16" s="26">
        <v>7890383</v>
      </c>
      <c r="E16" s="26">
        <v>17958449373</v>
      </c>
      <c r="G16" s="26">
        <v>14086809657</v>
      </c>
      <c r="I16" s="26">
        <v>3871639716</v>
      </c>
      <c r="K16" s="26">
        <v>7890383</v>
      </c>
      <c r="M16" s="26">
        <v>17958449373</v>
      </c>
      <c r="O16" s="26">
        <v>13592565888</v>
      </c>
      <c r="Q16" s="26">
        <v>4365883485</v>
      </c>
    </row>
    <row r="17" spans="1:17" ht="21.75" customHeight="1" x14ac:dyDescent="0.2">
      <c r="A17" s="26" t="s">
        <v>34</v>
      </c>
      <c r="C17" s="26">
        <v>2000000</v>
      </c>
      <c r="E17" s="26">
        <v>29962930000</v>
      </c>
      <c r="G17" s="26">
        <v>33266516402</v>
      </c>
      <c r="I17" s="26">
        <v>-3303586402</v>
      </c>
      <c r="K17" s="26">
        <v>2000000</v>
      </c>
      <c r="M17" s="26">
        <v>29962930000</v>
      </c>
      <c r="O17" s="26">
        <v>25223385602</v>
      </c>
      <c r="Q17" s="26">
        <v>4739544397</v>
      </c>
    </row>
    <row r="18" spans="1:17" ht="21.75" customHeight="1" x14ac:dyDescent="0.2">
      <c r="A18" s="26" t="s">
        <v>93</v>
      </c>
      <c r="C18" s="26">
        <v>335</v>
      </c>
      <c r="E18" s="26">
        <v>1261677</v>
      </c>
      <c r="G18" s="26">
        <v>1275195</v>
      </c>
      <c r="I18" s="26">
        <v>-13517</v>
      </c>
      <c r="K18" s="26">
        <v>335</v>
      </c>
      <c r="M18" s="26">
        <v>1261677</v>
      </c>
      <c r="O18" s="26">
        <v>1275195</v>
      </c>
      <c r="Q18" s="26">
        <v>-13517</v>
      </c>
    </row>
    <row r="19" spans="1:17" ht="21.75" customHeight="1" x14ac:dyDescent="0.2">
      <c r="A19" s="26" t="s">
        <v>106</v>
      </c>
      <c r="C19" s="26">
        <v>465724</v>
      </c>
      <c r="E19" s="26">
        <v>4996306900</v>
      </c>
      <c r="G19" s="26">
        <v>4999993033</v>
      </c>
      <c r="I19" s="26">
        <v>-3686132</v>
      </c>
      <c r="K19" s="26">
        <v>465724</v>
      </c>
      <c r="M19" s="26">
        <v>4996306900</v>
      </c>
      <c r="O19" s="26">
        <v>4999993033</v>
      </c>
      <c r="Q19" s="26">
        <v>-3686132</v>
      </c>
    </row>
    <row r="20" spans="1:17" ht="21.75" customHeight="1" x14ac:dyDescent="0.2">
      <c r="A20" s="26" t="s">
        <v>25</v>
      </c>
      <c r="C20" s="26">
        <v>70791035</v>
      </c>
      <c r="E20" s="26">
        <v>225806571081</v>
      </c>
      <c r="G20" s="26">
        <v>224146182607</v>
      </c>
      <c r="I20" s="26">
        <v>1660388474</v>
      </c>
      <c r="K20" s="26">
        <v>70791035</v>
      </c>
      <c r="M20" s="26">
        <v>225806571081</v>
      </c>
      <c r="O20" s="26">
        <v>168279987414</v>
      </c>
      <c r="Q20" s="26">
        <v>57526583667</v>
      </c>
    </row>
    <row r="21" spans="1:17" ht="21.75" customHeight="1" x14ac:dyDescent="0.2">
      <c r="A21" s="26" t="s">
        <v>64</v>
      </c>
      <c r="C21" s="26">
        <v>5118392</v>
      </c>
      <c r="E21" s="26">
        <v>27016091153</v>
      </c>
      <c r="G21" s="26">
        <v>30069711024</v>
      </c>
      <c r="I21" s="26">
        <v>-3053619870</v>
      </c>
      <c r="K21" s="26">
        <v>5118392</v>
      </c>
      <c r="M21" s="26">
        <v>27016091153</v>
      </c>
      <c r="O21" s="26">
        <v>23547417452</v>
      </c>
      <c r="Q21" s="26">
        <v>3468673701</v>
      </c>
    </row>
    <row r="22" spans="1:17" ht="21.75" customHeight="1" x14ac:dyDescent="0.2">
      <c r="A22" s="26" t="s">
        <v>48</v>
      </c>
      <c r="C22" s="26">
        <v>10574944</v>
      </c>
      <c r="E22" s="26">
        <v>100512696006</v>
      </c>
      <c r="G22" s="26">
        <v>95764530287</v>
      </c>
      <c r="I22" s="26">
        <v>4748165719</v>
      </c>
      <c r="K22" s="26">
        <v>10574944</v>
      </c>
      <c r="M22" s="26">
        <v>100512696006</v>
      </c>
      <c r="O22" s="26">
        <v>90950886589</v>
      </c>
      <c r="Q22" s="26">
        <v>9561809417</v>
      </c>
    </row>
    <row r="23" spans="1:17" ht="21.75" customHeight="1" x14ac:dyDescent="0.2">
      <c r="A23" s="26" t="s">
        <v>84</v>
      </c>
      <c r="C23" s="26">
        <v>37809247</v>
      </c>
      <c r="E23" s="26">
        <v>131331067883</v>
      </c>
      <c r="G23" s="26">
        <v>134166357526</v>
      </c>
      <c r="I23" s="26">
        <v>-2835289642</v>
      </c>
      <c r="K23" s="26">
        <v>37809247</v>
      </c>
      <c r="M23" s="26">
        <v>131331067883</v>
      </c>
      <c r="O23" s="26">
        <v>105550785347</v>
      </c>
      <c r="Q23" s="26">
        <v>25780282536</v>
      </c>
    </row>
    <row r="24" spans="1:17" ht="21.75" customHeight="1" x14ac:dyDescent="0.2">
      <c r="A24" s="26" t="s">
        <v>63</v>
      </c>
      <c r="C24" s="26">
        <v>33209406</v>
      </c>
      <c r="E24" s="26">
        <v>36441275652</v>
      </c>
      <c r="G24" s="26">
        <v>39218030320</v>
      </c>
      <c r="I24" s="26">
        <v>-2776754667</v>
      </c>
      <c r="K24" s="26">
        <v>33209406</v>
      </c>
      <c r="M24" s="26">
        <v>36441275652</v>
      </c>
      <c r="O24" s="26">
        <v>47779057530</v>
      </c>
      <c r="Q24" s="26">
        <v>-11337781877</v>
      </c>
    </row>
    <row r="25" spans="1:17" ht="21.75" customHeight="1" x14ac:dyDescent="0.2">
      <c r="A25" s="26" t="s">
        <v>70</v>
      </c>
      <c r="C25" s="26">
        <v>1858850</v>
      </c>
      <c r="E25" s="26">
        <v>11342186869</v>
      </c>
      <c r="G25" s="26">
        <v>11419341226</v>
      </c>
      <c r="I25" s="26">
        <v>-77154356</v>
      </c>
      <c r="K25" s="26">
        <v>1858850</v>
      </c>
      <c r="M25" s="26">
        <v>11342186869</v>
      </c>
      <c r="O25" s="26">
        <v>11639432100</v>
      </c>
      <c r="Q25" s="26">
        <v>-297245230</v>
      </c>
    </row>
    <row r="26" spans="1:17" ht="21.75" customHeight="1" x14ac:dyDescent="0.2">
      <c r="A26" s="26" t="s">
        <v>20</v>
      </c>
      <c r="C26" s="26">
        <v>6878730</v>
      </c>
      <c r="E26" s="26">
        <v>28192967766</v>
      </c>
      <c r="G26" s="26">
        <v>30532454563</v>
      </c>
      <c r="I26" s="26">
        <v>-2339486796</v>
      </c>
      <c r="K26" s="26">
        <v>6878730</v>
      </c>
      <c r="M26" s="26">
        <v>28192967766</v>
      </c>
      <c r="O26" s="26">
        <v>22240967803</v>
      </c>
      <c r="Q26" s="26">
        <v>5951999963</v>
      </c>
    </row>
    <row r="27" spans="1:17" ht="21.75" customHeight="1" x14ac:dyDescent="0.2">
      <c r="A27" s="26" t="s">
        <v>65</v>
      </c>
      <c r="C27" s="26">
        <v>15513072</v>
      </c>
      <c r="E27" s="26">
        <v>83266902621</v>
      </c>
      <c r="G27" s="26">
        <v>87065663025</v>
      </c>
      <c r="I27" s="26">
        <v>-3798760403</v>
      </c>
      <c r="K27" s="26">
        <v>15513072</v>
      </c>
      <c r="M27" s="26">
        <v>83266902621</v>
      </c>
      <c r="O27" s="26">
        <v>64035492308</v>
      </c>
      <c r="Q27" s="26">
        <v>19231410313</v>
      </c>
    </row>
    <row r="28" spans="1:17" ht="21.75" customHeight="1" x14ac:dyDescent="0.2">
      <c r="A28" s="26" t="s">
        <v>32</v>
      </c>
      <c r="C28" s="26">
        <v>26543344</v>
      </c>
      <c r="E28" s="26">
        <v>183818151672</v>
      </c>
      <c r="G28" s="26">
        <v>157031291014</v>
      </c>
      <c r="I28" s="26">
        <v>26786860658</v>
      </c>
      <c r="K28" s="26">
        <v>26543344</v>
      </c>
      <c r="M28" s="26">
        <v>183818151672</v>
      </c>
      <c r="O28" s="26">
        <v>129507488843</v>
      </c>
      <c r="Q28" s="26">
        <v>54310662829</v>
      </c>
    </row>
    <row r="29" spans="1:17" ht="21.75" customHeight="1" x14ac:dyDescent="0.2">
      <c r="A29" s="26" t="s">
        <v>76</v>
      </c>
      <c r="C29" s="26">
        <v>7816114</v>
      </c>
      <c r="E29" s="26">
        <v>27226953600</v>
      </c>
      <c r="G29" s="26">
        <v>28296912779</v>
      </c>
      <c r="I29" s="26">
        <v>-1069959178</v>
      </c>
      <c r="K29" s="26">
        <v>7816114</v>
      </c>
      <c r="M29" s="26">
        <v>27226953600</v>
      </c>
      <c r="O29" s="26">
        <v>27121483077</v>
      </c>
      <c r="Q29" s="26">
        <v>105470523</v>
      </c>
    </row>
    <row r="30" spans="1:17" ht="21.75" customHeight="1" x14ac:dyDescent="0.2">
      <c r="A30" s="26" t="s">
        <v>57</v>
      </c>
      <c r="C30" s="26">
        <v>6413289</v>
      </c>
      <c r="E30" s="26">
        <v>17612630877</v>
      </c>
      <c r="G30" s="26">
        <v>16619963728</v>
      </c>
      <c r="I30" s="26">
        <v>992667149</v>
      </c>
      <c r="K30" s="26">
        <v>6413289</v>
      </c>
      <c r="M30" s="26">
        <v>17612630877</v>
      </c>
      <c r="O30" s="26">
        <v>17892556676</v>
      </c>
      <c r="Q30" s="26">
        <v>-279925798</v>
      </c>
    </row>
    <row r="31" spans="1:17" ht="21.75" customHeight="1" x14ac:dyDescent="0.2">
      <c r="A31" s="26" t="s">
        <v>90</v>
      </c>
      <c r="C31" s="26">
        <v>18411172</v>
      </c>
      <c r="E31" s="26">
        <v>27765299335</v>
      </c>
      <c r="G31" s="26">
        <v>26519055388</v>
      </c>
      <c r="I31" s="26">
        <v>1246243947</v>
      </c>
      <c r="K31" s="26">
        <v>18411172</v>
      </c>
      <c r="M31" s="26">
        <v>27765299335</v>
      </c>
      <c r="O31" s="26">
        <v>25933996377</v>
      </c>
      <c r="Q31" s="26">
        <v>1831302958</v>
      </c>
    </row>
    <row r="32" spans="1:17" ht="21.75" customHeight="1" x14ac:dyDescent="0.2">
      <c r="A32" s="26" t="s">
        <v>45</v>
      </c>
      <c r="C32" s="26">
        <v>143098303</v>
      </c>
      <c r="E32" s="26">
        <v>221055045917</v>
      </c>
      <c r="G32" s="26">
        <v>200910042948</v>
      </c>
      <c r="I32" s="26">
        <v>20145002969</v>
      </c>
      <c r="K32" s="26">
        <v>143098303</v>
      </c>
      <c r="M32" s="26">
        <v>221055045917</v>
      </c>
      <c r="O32" s="26">
        <v>324933475914</v>
      </c>
      <c r="Q32" s="26">
        <v>-103878429996</v>
      </c>
    </row>
    <row r="33" spans="1:17" ht="21.75" customHeight="1" x14ac:dyDescent="0.2">
      <c r="A33" s="26" t="s">
        <v>61</v>
      </c>
      <c r="C33" s="26">
        <v>4899215</v>
      </c>
      <c r="E33" s="26">
        <v>15622470305</v>
      </c>
      <c r="G33" s="26">
        <v>15770062558</v>
      </c>
      <c r="I33" s="26">
        <v>-147592252</v>
      </c>
      <c r="K33" s="26">
        <v>4899215</v>
      </c>
      <c r="M33" s="26">
        <v>15622470305</v>
      </c>
      <c r="O33" s="26">
        <v>19694073565</v>
      </c>
      <c r="Q33" s="26">
        <v>-4071603259</v>
      </c>
    </row>
    <row r="34" spans="1:17" ht="21.75" customHeight="1" x14ac:dyDescent="0.2">
      <c r="A34" s="26" t="s">
        <v>91</v>
      </c>
      <c r="C34" s="26">
        <v>3323788</v>
      </c>
      <c r="E34" s="26">
        <v>16165307087</v>
      </c>
      <c r="G34" s="26">
        <v>14960563897</v>
      </c>
      <c r="I34" s="26">
        <v>1204743190</v>
      </c>
      <c r="K34" s="26">
        <v>3323788</v>
      </c>
      <c r="M34" s="26">
        <v>16165307087</v>
      </c>
      <c r="O34" s="26">
        <v>16460399038</v>
      </c>
      <c r="Q34" s="26">
        <v>-295091950</v>
      </c>
    </row>
    <row r="35" spans="1:17" ht="21.75" customHeight="1" x14ac:dyDescent="0.2">
      <c r="A35" s="26" t="s">
        <v>33</v>
      </c>
      <c r="C35" s="26">
        <v>3537718</v>
      </c>
      <c r="E35" s="26">
        <v>8774867284</v>
      </c>
      <c r="G35" s="26">
        <v>6790687023</v>
      </c>
      <c r="I35" s="26">
        <v>1984180261</v>
      </c>
      <c r="K35" s="26">
        <v>3537718</v>
      </c>
      <c r="M35" s="26">
        <v>8774867284</v>
      </c>
      <c r="O35" s="26">
        <v>10082648845</v>
      </c>
      <c r="Q35" s="26">
        <v>-1307781560</v>
      </c>
    </row>
    <row r="36" spans="1:17" ht="21.75" customHeight="1" x14ac:dyDescent="0.2">
      <c r="A36" s="26" t="s">
        <v>29</v>
      </c>
      <c r="C36" s="26">
        <v>6821927</v>
      </c>
      <c r="E36" s="26">
        <v>74113704859</v>
      </c>
      <c r="G36" s="26">
        <v>57854203695</v>
      </c>
      <c r="I36" s="26">
        <v>16259501164</v>
      </c>
      <c r="K36" s="26">
        <v>6821927</v>
      </c>
      <c r="M36" s="26">
        <v>74113704859</v>
      </c>
      <c r="O36" s="26">
        <v>69799801094</v>
      </c>
      <c r="Q36" s="26">
        <v>4313903765</v>
      </c>
    </row>
    <row r="37" spans="1:17" ht="21.75" customHeight="1" x14ac:dyDescent="0.2">
      <c r="A37" s="26" t="s">
        <v>74</v>
      </c>
      <c r="C37" s="26">
        <v>28850753</v>
      </c>
      <c r="E37" s="26">
        <v>65835831554</v>
      </c>
      <c r="G37" s="26">
        <v>71496973911</v>
      </c>
      <c r="I37" s="26">
        <v>-5661142356</v>
      </c>
      <c r="K37" s="26">
        <v>28850753</v>
      </c>
      <c r="M37" s="26">
        <v>65835831554</v>
      </c>
      <c r="O37" s="26">
        <v>54837030956</v>
      </c>
      <c r="Q37" s="26">
        <v>10998800598</v>
      </c>
    </row>
    <row r="38" spans="1:17" ht="21.75" customHeight="1" x14ac:dyDescent="0.2">
      <c r="A38" s="26" t="s">
        <v>31</v>
      </c>
      <c r="C38" s="26">
        <v>295690</v>
      </c>
      <c r="E38" s="26">
        <v>10895718476</v>
      </c>
      <c r="G38" s="26">
        <v>9599774849</v>
      </c>
      <c r="I38" s="26">
        <v>1295943627</v>
      </c>
      <c r="K38" s="26">
        <v>295690</v>
      </c>
      <c r="M38" s="26">
        <v>10895718476</v>
      </c>
      <c r="O38" s="26">
        <v>20409243930</v>
      </c>
      <c r="Q38" s="26">
        <v>-9513525453</v>
      </c>
    </row>
    <row r="39" spans="1:17" ht="21.75" customHeight="1" x14ac:dyDescent="0.2">
      <c r="A39" s="26" t="s">
        <v>73</v>
      </c>
      <c r="C39" s="26">
        <v>21845750</v>
      </c>
      <c r="E39" s="26">
        <v>65174502413</v>
      </c>
      <c r="G39" s="26">
        <v>62849599204</v>
      </c>
      <c r="I39" s="26">
        <v>2324903209</v>
      </c>
      <c r="K39" s="26">
        <v>21845750</v>
      </c>
      <c r="M39" s="26">
        <v>65174502413</v>
      </c>
      <c r="O39" s="26">
        <v>45764212722</v>
      </c>
      <c r="Q39" s="26">
        <v>19410289691</v>
      </c>
    </row>
    <row r="40" spans="1:17" ht="21.75" customHeight="1" x14ac:dyDescent="0.2">
      <c r="A40" s="26" t="s">
        <v>95</v>
      </c>
      <c r="C40" s="26">
        <v>562500</v>
      </c>
      <c r="E40" s="26">
        <v>5653394718</v>
      </c>
      <c r="G40" s="26">
        <v>5095247284</v>
      </c>
      <c r="I40" s="26">
        <v>558147434</v>
      </c>
      <c r="K40" s="26">
        <v>562500</v>
      </c>
      <c r="M40" s="26">
        <v>5653394718</v>
      </c>
      <c r="O40" s="26">
        <v>5095247284</v>
      </c>
      <c r="Q40" s="26">
        <v>558147434</v>
      </c>
    </row>
    <row r="41" spans="1:17" ht="21.75" customHeight="1" x14ac:dyDescent="0.2">
      <c r="A41" s="26" t="s">
        <v>94</v>
      </c>
      <c r="C41" s="26">
        <v>2200000</v>
      </c>
      <c r="E41" s="26">
        <v>15759310600</v>
      </c>
      <c r="G41" s="26">
        <v>14035011588</v>
      </c>
      <c r="I41" s="26">
        <v>1724299011</v>
      </c>
      <c r="K41" s="26">
        <v>2200000</v>
      </c>
      <c r="M41" s="26">
        <v>15759310600</v>
      </c>
      <c r="O41" s="26">
        <v>14035011588</v>
      </c>
      <c r="Q41" s="26">
        <v>1724299011</v>
      </c>
    </row>
    <row r="42" spans="1:17" ht="21.75" customHeight="1" x14ac:dyDescent="0.2">
      <c r="A42" s="26" t="s">
        <v>26</v>
      </c>
      <c r="C42" s="26">
        <v>42694984</v>
      </c>
      <c r="E42" s="26">
        <v>184731211545</v>
      </c>
      <c r="G42" s="26">
        <v>179610095512</v>
      </c>
      <c r="I42" s="26">
        <v>5121116033</v>
      </c>
      <c r="K42" s="26">
        <v>42694984</v>
      </c>
      <c r="M42" s="26">
        <v>184731211545</v>
      </c>
      <c r="O42" s="26">
        <v>116178248657</v>
      </c>
      <c r="Q42" s="26">
        <v>68552962888</v>
      </c>
    </row>
    <row r="43" spans="1:17" ht="21.75" customHeight="1" x14ac:dyDescent="0.2">
      <c r="A43" s="26" t="s">
        <v>62</v>
      </c>
      <c r="C43" s="26">
        <v>18552875</v>
      </c>
      <c r="E43" s="26">
        <v>35268262128</v>
      </c>
      <c r="G43" s="26">
        <v>35520226868</v>
      </c>
      <c r="I43" s="26">
        <v>-251964739</v>
      </c>
      <c r="K43" s="26">
        <v>18552875</v>
      </c>
      <c r="M43" s="26">
        <v>35268262128</v>
      </c>
      <c r="O43" s="26">
        <v>45768292740</v>
      </c>
      <c r="Q43" s="26">
        <v>-10500030611</v>
      </c>
    </row>
    <row r="44" spans="1:17" ht="21.75" customHeight="1" x14ac:dyDescent="0.2">
      <c r="A44" s="26" t="s">
        <v>23</v>
      </c>
      <c r="C44" s="26">
        <v>51113480</v>
      </c>
      <c r="E44" s="26">
        <v>164561216145</v>
      </c>
      <c r="G44" s="26">
        <v>207117653323</v>
      </c>
      <c r="I44" s="26">
        <v>-42556437177</v>
      </c>
      <c r="K44" s="26">
        <v>51113480</v>
      </c>
      <c r="M44" s="26">
        <v>164561216145</v>
      </c>
      <c r="O44" s="26">
        <v>152577581846</v>
      </c>
      <c r="Q44" s="26">
        <v>11983634299</v>
      </c>
    </row>
    <row r="45" spans="1:17" ht="21.75" customHeight="1" x14ac:dyDescent="0.2">
      <c r="A45" s="26" t="s">
        <v>56</v>
      </c>
      <c r="C45" s="26">
        <v>12455376</v>
      </c>
      <c r="E45" s="26">
        <v>72044815569</v>
      </c>
      <c r="G45" s="26">
        <v>66858839169</v>
      </c>
      <c r="I45" s="26">
        <v>5185976400</v>
      </c>
      <c r="K45" s="26">
        <v>12455376</v>
      </c>
      <c r="M45" s="26">
        <v>72044815569</v>
      </c>
      <c r="O45" s="26">
        <v>57402479710</v>
      </c>
      <c r="Q45" s="26">
        <v>14642335859</v>
      </c>
    </row>
    <row r="46" spans="1:17" ht="21.75" customHeight="1" x14ac:dyDescent="0.2">
      <c r="A46" s="26" t="s">
        <v>89</v>
      </c>
      <c r="C46" s="26">
        <v>2973338</v>
      </c>
      <c r="E46" s="26">
        <v>156733356373</v>
      </c>
      <c r="G46" s="26">
        <v>127564381213</v>
      </c>
      <c r="I46" s="26">
        <v>29168975160</v>
      </c>
      <c r="K46" s="26">
        <v>2973338</v>
      </c>
      <c r="M46" s="26">
        <v>156733356373</v>
      </c>
      <c r="O46" s="26">
        <v>124736095778</v>
      </c>
      <c r="Q46" s="26">
        <v>31997260595</v>
      </c>
    </row>
    <row r="47" spans="1:17" ht="21.75" customHeight="1" x14ac:dyDescent="0.2">
      <c r="A47" s="26" t="s">
        <v>50</v>
      </c>
      <c r="C47" s="26">
        <v>8595000</v>
      </c>
      <c r="E47" s="26">
        <v>36139668961</v>
      </c>
      <c r="G47" s="26">
        <v>33779091218</v>
      </c>
      <c r="I47" s="26">
        <v>2360577743</v>
      </c>
      <c r="K47" s="26">
        <v>8595000</v>
      </c>
      <c r="M47" s="26">
        <v>36139668961</v>
      </c>
      <c r="O47" s="26">
        <v>43844043749</v>
      </c>
      <c r="Q47" s="26">
        <v>-7704374787</v>
      </c>
    </row>
    <row r="48" spans="1:17" ht="21.75" customHeight="1" x14ac:dyDescent="0.2">
      <c r="A48" s="26" t="s">
        <v>28</v>
      </c>
      <c r="C48" s="26">
        <v>3420544</v>
      </c>
      <c r="E48" s="26">
        <v>6336024326</v>
      </c>
      <c r="G48" s="26">
        <v>3604429549</v>
      </c>
      <c r="I48" s="26">
        <v>2731594777</v>
      </c>
      <c r="K48" s="26">
        <v>3420544</v>
      </c>
      <c r="M48" s="26">
        <v>6336024326</v>
      </c>
      <c r="O48" s="26">
        <v>5336818759</v>
      </c>
      <c r="Q48" s="26">
        <v>999205567</v>
      </c>
    </row>
    <row r="49" spans="1:17" ht="21.75" customHeight="1" x14ac:dyDescent="0.2">
      <c r="A49" s="26" t="s">
        <v>46</v>
      </c>
      <c r="C49" s="26">
        <v>15000000</v>
      </c>
      <c r="E49" s="26">
        <v>54751797750</v>
      </c>
      <c r="G49" s="26">
        <v>52232357250</v>
      </c>
      <c r="I49" s="26">
        <v>2519440499</v>
      </c>
      <c r="K49" s="26">
        <v>15000000</v>
      </c>
      <c r="M49" s="26">
        <v>54751797750</v>
      </c>
      <c r="O49" s="26">
        <v>50746035600</v>
      </c>
      <c r="Q49" s="26">
        <v>4005762149</v>
      </c>
    </row>
    <row r="50" spans="1:17" ht="21.75" customHeight="1" x14ac:dyDescent="0.2">
      <c r="A50" s="26" t="s">
        <v>30</v>
      </c>
      <c r="C50" s="26">
        <v>2000000</v>
      </c>
      <c r="E50" s="26">
        <v>19188181000</v>
      </c>
      <c r="G50" s="26">
        <v>15359781174</v>
      </c>
      <c r="I50" s="26">
        <v>3828399825</v>
      </c>
      <c r="K50" s="26">
        <v>2000000</v>
      </c>
      <c r="M50" s="26">
        <v>19188181000</v>
      </c>
      <c r="O50" s="26">
        <v>14881797361</v>
      </c>
      <c r="Q50" s="26">
        <v>4306383639</v>
      </c>
    </row>
    <row r="51" spans="1:17" ht="21.75" customHeight="1" x14ac:dyDescent="0.2">
      <c r="A51" s="26" t="s">
        <v>47</v>
      </c>
      <c r="C51" s="26">
        <v>16017560</v>
      </c>
      <c r="E51" s="26">
        <v>36455840021</v>
      </c>
      <c r="G51" s="26">
        <v>34583138985</v>
      </c>
      <c r="I51" s="26">
        <v>1872701036</v>
      </c>
      <c r="K51" s="26">
        <v>16017560</v>
      </c>
      <c r="M51" s="26">
        <v>36455840021</v>
      </c>
      <c r="O51" s="26">
        <v>31017725620</v>
      </c>
      <c r="Q51" s="26">
        <v>5438114401</v>
      </c>
    </row>
    <row r="52" spans="1:17" ht="21.75" customHeight="1" x14ac:dyDescent="0.2">
      <c r="A52" s="26" t="s">
        <v>75</v>
      </c>
      <c r="C52" s="26">
        <v>8416173</v>
      </c>
      <c r="E52" s="26">
        <v>58450742293</v>
      </c>
      <c r="G52" s="26">
        <v>60737862554</v>
      </c>
      <c r="I52" s="26">
        <v>-2287120260</v>
      </c>
      <c r="K52" s="26">
        <v>8416173</v>
      </c>
      <c r="M52" s="26">
        <v>58450742293</v>
      </c>
      <c r="O52" s="26">
        <v>66339307595</v>
      </c>
      <c r="Q52" s="26">
        <v>-7888565301</v>
      </c>
    </row>
    <row r="53" spans="1:17" ht="21.75" customHeight="1" x14ac:dyDescent="0.2">
      <c r="A53" s="26" t="s">
        <v>55</v>
      </c>
      <c r="C53" s="26">
        <v>11679018</v>
      </c>
      <c r="E53" s="26">
        <v>54344613853</v>
      </c>
      <c r="G53" s="26">
        <v>45370034810</v>
      </c>
      <c r="I53" s="26">
        <v>8974579043</v>
      </c>
      <c r="K53" s="26">
        <v>11679018</v>
      </c>
      <c r="M53" s="26">
        <v>54344613853</v>
      </c>
      <c r="O53" s="26">
        <v>52350960667</v>
      </c>
      <c r="Q53" s="26">
        <v>1993653186</v>
      </c>
    </row>
    <row r="54" spans="1:17" ht="21.75" customHeight="1" x14ac:dyDescent="0.2">
      <c r="A54" s="26" t="s">
        <v>40</v>
      </c>
      <c r="C54" s="26">
        <v>3832775</v>
      </c>
      <c r="E54" s="26">
        <v>25592088330</v>
      </c>
      <c r="G54" s="26">
        <v>22097825934</v>
      </c>
      <c r="I54" s="26">
        <v>3494262396</v>
      </c>
      <c r="K54" s="26">
        <v>3832775</v>
      </c>
      <c r="M54" s="26">
        <v>25592088330</v>
      </c>
      <c r="O54" s="26">
        <v>27040485044</v>
      </c>
      <c r="Q54" s="26">
        <v>-1448396713</v>
      </c>
    </row>
    <row r="55" spans="1:17" ht="21.75" customHeight="1" x14ac:dyDescent="0.2">
      <c r="A55" s="26" t="s">
        <v>88</v>
      </c>
      <c r="C55" s="26">
        <v>3428475</v>
      </c>
      <c r="E55" s="26">
        <v>36226629668</v>
      </c>
      <c r="G55" s="26">
        <v>31314038369</v>
      </c>
      <c r="I55" s="26">
        <v>4912591299</v>
      </c>
      <c r="K55" s="26">
        <v>3428475</v>
      </c>
      <c r="M55" s="26">
        <v>36226629668</v>
      </c>
      <c r="O55" s="26">
        <v>32973394175</v>
      </c>
      <c r="Q55" s="26">
        <v>3253235493</v>
      </c>
    </row>
    <row r="56" spans="1:17" ht="21.75" customHeight="1" x14ac:dyDescent="0.2">
      <c r="A56" s="26" t="s">
        <v>92</v>
      </c>
      <c r="C56" s="26">
        <v>18634497</v>
      </c>
      <c r="E56" s="26">
        <v>169536942540</v>
      </c>
      <c r="G56" s="26">
        <v>141167019747</v>
      </c>
      <c r="I56" s="26">
        <v>28369922793</v>
      </c>
      <c r="K56" s="26">
        <v>18634497</v>
      </c>
      <c r="M56" s="26">
        <v>169536942540</v>
      </c>
      <c r="O56" s="26">
        <v>129691852244</v>
      </c>
      <c r="Q56" s="26">
        <v>39845090296</v>
      </c>
    </row>
    <row r="57" spans="1:17" ht="21.75" customHeight="1" x14ac:dyDescent="0.2">
      <c r="A57" s="26" t="s">
        <v>27</v>
      </c>
      <c r="C57" s="26">
        <v>4748472</v>
      </c>
      <c r="E57" s="26">
        <v>38254915537</v>
      </c>
      <c r="G57" s="26">
        <v>35165628507</v>
      </c>
      <c r="I57" s="26">
        <v>3089287030</v>
      </c>
      <c r="K57" s="26">
        <v>4748472</v>
      </c>
      <c r="M57" s="26">
        <v>38254915537</v>
      </c>
      <c r="O57" s="26">
        <v>25674733077</v>
      </c>
      <c r="Q57" s="26">
        <v>12580182460</v>
      </c>
    </row>
    <row r="58" spans="1:17" ht="21.75" customHeight="1" x14ac:dyDescent="0.2">
      <c r="A58" s="26" t="s">
        <v>71</v>
      </c>
      <c r="C58" s="26">
        <v>4600000</v>
      </c>
      <c r="E58" s="26">
        <v>12724125320</v>
      </c>
      <c r="G58" s="26">
        <v>11010893040</v>
      </c>
      <c r="I58" s="26">
        <v>1713232279</v>
      </c>
      <c r="K58" s="26">
        <v>4600000</v>
      </c>
      <c r="M58" s="26">
        <v>12724125320</v>
      </c>
      <c r="O58" s="26">
        <v>23084991287</v>
      </c>
      <c r="Q58" s="26">
        <v>-10360865967</v>
      </c>
    </row>
    <row r="59" spans="1:17" ht="21.75" customHeight="1" x14ac:dyDescent="0.2">
      <c r="A59" s="26" t="s">
        <v>43</v>
      </c>
      <c r="C59" s="26">
        <v>10368978</v>
      </c>
      <c r="E59" s="26">
        <v>44545227993</v>
      </c>
      <c r="G59" s="26">
        <v>47720599457</v>
      </c>
      <c r="I59" s="26">
        <v>-3175371463</v>
      </c>
      <c r="K59" s="26">
        <v>10368978</v>
      </c>
      <c r="M59" s="26">
        <v>44545227993</v>
      </c>
      <c r="O59" s="26">
        <v>46602558912</v>
      </c>
      <c r="Q59" s="26">
        <v>-2057330918</v>
      </c>
    </row>
    <row r="60" spans="1:17" ht="21.75" customHeight="1" x14ac:dyDescent="0.2">
      <c r="A60" s="26" t="s">
        <v>49</v>
      </c>
      <c r="C60" s="26">
        <v>16399361</v>
      </c>
      <c r="E60" s="26">
        <v>19199338699</v>
      </c>
      <c r="G60" s="26">
        <v>17133175826</v>
      </c>
      <c r="I60" s="26">
        <v>2066162873</v>
      </c>
      <c r="K60" s="26">
        <v>16399361</v>
      </c>
      <c r="M60" s="26">
        <v>19199338699</v>
      </c>
      <c r="O60" s="26">
        <v>29781239576</v>
      </c>
      <c r="Q60" s="26">
        <v>-10581900876</v>
      </c>
    </row>
    <row r="61" spans="1:17" ht="21.75" customHeight="1" x14ac:dyDescent="0.2">
      <c r="A61" s="26" t="s">
        <v>21</v>
      </c>
      <c r="C61" s="26">
        <v>24900749</v>
      </c>
      <c r="E61" s="26">
        <v>93978877969</v>
      </c>
      <c r="G61" s="26">
        <v>86733073760</v>
      </c>
      <c r="I61" s="26">
        <v>7245804209</v>
      </c>
      <c r="K61" s="26">
        <v>24900749</v>
      </c>
      <c r="M61" s="26">
        <v>93978877969</v>
      </c>
      <c r="O61" s="26">
        <v>79681570494</v>
      </c>
      <c r="Q61" s="26">
        <v>14297307475</v>
      </c>
    </row>
    <row r="62" spans="1:17" ht="21.75" customHeight="1" x14ac:dyDescent="0.2">
      <c r="A62" s="26" t="s">
        <v>51</v>
      </c>
      <c r="C62" s="26">
        <v>17038685</v>
      </c>
      <c r="E62" s="26">
        <v>39895637921</v>
      </c>
      <c r="G62" s="26">
        <v>44081265662</v>
      </c>
      <c r="I62" s="26">
        <v>-4185627740</v>
      </c>
      <c r="K62" s="26">
        <v>17038685</v>
      </c>
      <c r="M62" s="26">
        <v>39895637921</v>
      </c>
      <c r="O62" s="26">
        <v>39155876443</v>
      </c>
      <c r="Q62" s="26">
        <v>739761478</v>
      </c>
    </row>
    <row r="63" spans="1:17" ht="21.75" customHeight="1" x14ac:dyDescent="0.2">
      <c r="A63" s="26" t="s">
        <v>53</v>
      </c>
      <c r="C63" s="26">
        <v>3059597</v>
      </c>
      <c r="E63" s="26">
        <v>26864875597</v>
      </c>
      <c r="G63" s="26">
        <v>18659640130</v>
      </c>
      <c r="I63" s="26">
        <v>8205235467</v>
      </c>
      <c r="K63" s="26">
        <v>3059597</v>
      </c>
      <c r="M63" s="26">
        <v>26864875597</v>
      </c>
      <c r="O63" s="26">
        <v>28842940123</v>
      </c>
      <c r="Q63" s="26">
        <v>-1978064525</v>
      </c>
    </row>
    <row r="64" spans="1:17" ht="21.75" customHeight="1" x14ac:dyDescent="0.2">
      <c r="A64" s="26" t="s">
        <v>81</v>
      </c>
      <c r="C64" s="26">
        <v>71790470</v>
      </c>
      <c r="E64" s="26">
        <v>161898777364</v>
      </c>
      <c r="G64" s="26">
        <v>146366162558</v>
      </c>
      <c r="I64" s="26">
        <v>15532614806</v>
      </c>
      <c r="K64" s="26">
        <v>71790470</v>
      </c>
      <c r="M64" s="26">
        <v>161898777364</v>
      </c>
      <c r="O64" s="26">
        <v>201269193039</v>
      </c>
      <c r="Q64" s="26">
        <v>-39370415674</v>
      </c>
    </row>
    <row r="65" spans="1:20" ht="21.75" customHeight="1" x14ac:dyDescent="0.2">
      <c r="A65" s="26" t="s">
        <v>86</v>
      </c>
      <c r="C65" s="26">
        <v>15063051</v>
      </c>
      <c r="E65" s="26">
        <v>13360656608</v>
      </c>
      <c r="G65" s="26">
        <v>13208138974</v>
      </c>
      <c r="I65" s="26">
        <v>152517634</v>
      </c>
      <c r="K65" s="26">
        <v>15063051</v>
      </c>
      <c r="M65" s="26">
        <v>13360656608</v>
      </c>
      <c r="O65" s="26">
        <v>14373074322</v>
      </c>
      <c r="Q65" s="26">
        <v>-1012417713</v>
      </c>
    </row>
    <row r="66" spans="1:20" ht="21.75" customHeight="1" x14ac:dyDescent="0.2">
      <c r="A66" s="26" t="s">
        <v>35</v>
      </c>
      <c r="C66" s="26">
        <v>8617754</v>
      </c>
      <c r="E66" s="26">
        <v>87040065144</v>
      </c>
      <c r="G66" s="26">
        <v>79987968877</v>
      </c>
      <c r="I66" s="26">
        <v>7052096267</v>
      </c>
      <c r="K66" s="26">
        <v>8617754</v>
      </c>
      <c r="M66" s="26">
        <v>87040065144</v>
      </c>
      <c r="O66" s="26">
        <v>62906631841</v>
      </c>
      <c r="Q66" s="26">
        <v>24133433303</v>
      </c>
    </row>
    <row r="67" spans="1:20" ht="21.75" customHeight="1" x14ac:dyDescent="0.2">
      <c r="A67" s="26" t="s">
        <v>68</v>
      </c>
      <c r="C67" s="26">
        <v>79010498</v>
      </c>
      <c r="E67" s="26">
        <v>209458789658</v>
      </c>
      <c r="G67" s="26">
        <v>196350963842</v>
      </c>
      <c r="I67" s="26">
        <v>13107825816</v>
      </c>
      <c r="K67" s="26">
        <v>79010498</v>
      </c>
      <c r="M67" s="26">
        <v>209458789658</v>
      </c>
      <c r="O67" s="26">
        <v>175688913419</v>
      </c>
      <c r="Q67" s="26">
        <v>33769876239</v>
      </c>
    </row>
    <row r="68" spans="1:20" ht="21.75" customHeight="1" x14ac:dyDescent="0.2">
      <c r="A68" s="26" t="s">
        <v>60</v>
      </c>
      <c r="C68" s="26">
        <v>85480913</v>
      </c>
      <c r="E68" s="26">
        <v>303195349002</v>
      </c>
      <c r="G68" s="26">
        <v>280013846848</v>
      </c>
      <c r="I68" s="26">
        <v>23181502154</v>
      </c>
      <c r="K68" s="26">
        <v>85480913</v>
      </c>
      <c r="M68" s="26">
        <v>303195349002</v>
      </c>
      <c r="O68" s="26">
        <v>338578096102</v>
      </c>
      <c r="Q68" s="26">
        <v>-35382747099</v>
      </c>
    </row>
    <row r="69" spans="1:20" ht="21.75" customHeight="1" x14ac:dyDescent="0.2">
      <c r="A69" s="26" t="s">
        <v>24</v>
      </c>
      <c r="C69" s="26">
        <v>4480000</v>
      </c>
      <c r="E69" s="26">
        <v>11378769920</v>
      </c>
      <c r="G69" s="26">
        <v>11262506976</v>
      </c>
      <c r="I69" s="26">
        <v>116262943</v>
      </c>
      <c r="K69" s="26">
        <v>4480000</v>
      </c>
      <c r="M69" s="26">
        <v>11378769920</v>
      </c>
      <c r="O69" s="26">
        <v>10898104032</v>
      </c>
      <c r="Q69" s="26">
        <v>480665887</v>
      </c>
    </row>
    <row r="70" spans="1:20" ht="21.75" customHeight="1" x14ac:dyDescent="0.2">
      <c r="A70" s="26" t="s">
        <v>83</v>
      </c>
      <c r="C70" s="26">
        <v>10975504</v>
      </c>
      <c r="E70" s="26">
        <v>39081863847</v>
      </c>
      <c r="G70" s="26">
        <v>46161828584</v>
      </c>
      <c r="I70" s="26">
        <v>-7079964736</v>
      </c>
      <c r="K70" s="26">
        <v>10975504</v>
      </c>
      <c r="M70" s="26">
        <v>39081863847</v>
      </c>
      <c r="O70" s="26">
        <v>44791823293</v>
      </c>
      <c r="Q70" s="26">
        <v>-5709959445</v>
      </c>
    </row>
    <row r="71" spans="1:20" ht="21.75" customHeight="1" x14ac:dyDescent="0.2">
      <c r="A71" s="26" t="s">
        <v>42</v>
      </c>
      <c r="C71" s="26">
        <v>4355824</v>
      </c>
      <c r="E71" s="26">
        <v>65213408494</v>
      </c>
      <c r="G71" s="26">
        <v>65771285008</v>
      </c>
      <c r="I71" s="26">
        <v>-557876513</v>
      </c>
      <c r="K71" s="26">
        <v>4355824</v>
      </c>
      <c r="M71" s="26">
        <v>65213408494</v>
      </c>
      <c r="O71" s="26">
        <v>44294777662</v>
      </c>
      <c r="Q71" s="26">
        <v>20918630832</v>
      </c>
    </row>
    <row r="72" spans="1:20" ht="21.75" customHeight="1" x14ac:dyDescent="0.2">
      <c r="A72" s="26" t="s">
        <v>41</v>
      </c>
      <c r="C72" s="26">
        <v>24134389</v>
      </c>
      <c r="E72" s="26">
        <v>83232590745</v>
      </c>
      <c r="G72" s="26">
        <v>83155850093</v>
      </c>
      <c r="I72" s="26">
        <v>76740652</v>
      </c>
      <c r="K72" s="26">
        <v>24134389</v>
      </c>
      <c r="M72" s="26">
        <v>83232590745</v>
      </c>
      <c r="O72" s="26">
        <v>84587208183</v>
      </c>
      <c r="Q72" s="26">
        <v>-1354617437</v>
      </c>
    </row>
    <row r="73" spans="1:20" ht="21.75" customHeight="1" x14ac:dyDescent="0.2">
      <c r="A73" s="26" t="s">
        <v>67</v>
      </c>
      <c r="C73" s="26">
        <v>12235575</v>
      </c>
      <c r="E73" s="26">
        <v>52321355923</v>
      </c>
      <c r="G73" s="26">
        <v>52616157420</v>
      </c>
      <c r="I73" s="26">
        <v>-294801496</v>
      </c>
      <c r="K73" s="26">
        <v>12235575</v>
      </c>
      <c r="M73" s="26">
        <v>52321355923</v>
      </c>
      <c r="O73" s="26">
        <v>61515977940</v>
      </c>
      <c r="Q73" s="26">
        <v>-9194622016</v>
      </c>
    </row>
    <row r="74" spans="1:20" ht="21.75" customHeight="1" x14ac:dyDescent="0.2">
      <c r="A74" s="26" t="s">
        <v>36</v>
      </c>
      <c r="C74" s="26">
        <v>1400000</v>
      </c>
      <c r="E74" s="26">
        <v>18146026640</v>
      </c>
      <c r="G74" s="26">
        <v>18180776880</v>
      </c>
      <c r="I74" s="26">
        <v>-34750240</v>
      </c>
      <c r="K74" s="26">
        <v>1400000</v>
      </c>
      <c r="M74" s="26">
        <v>18146026640</v>
      </c>
      <c r="O74" s="26">
        <v>17853826931</v>
      </c>
      <c r="Q74" s="26">
        <v>292199708</v>
      </c>
    </row>
    <row r="75" spans="1:20" ht="21.75" customHeight="1" x14ac:dyDescent="0.2">
      <c r="A75" s="26" t="s">
        <v>80</v>
      </c>
      <c r="C75" s="26">
        <v>12219832</v>
      </c>
      <c r="E75" s="26">
        <v>12960455854</v>
      </c>
      <c r="G75" s="26">
        <v>12827362943</v>
      </c>
      <c r="I75" s="26">
        <v>133092911</v>
      </c>
      <c r="K75" s="26">
        <v>12219832</v>
      </c>
      <c r="M75" s="26">
        <v>12960455854</v>
      </c>
      <c r="O75" s="26">
        <v>17160078539</v>
      </c>
      <c r="Q75" s="26">
        <v>-4199622684</v>
      </c>
    </row>
    <row r="76" spans="1:20" ht="21.75" customHeight="1" x14ac:dyDescent="0.2">
      <c r="A76" s="26" t="s">
        <v>37</v>
      </c>
      <c r="C76" s="26">
        <v>76104840</v>
      </c>
      <c r="E76" s="26">
        <v>114242721930</v>
      </c>
      <c r="G76" s="26">
        <v>118471057372</v>
      </c>
      <c r="I76" s="26">
        <v>-4228335441</v>
      </c>
      <c r="K76" s="26">
        <v>76104840</v>
      </c>
      <c r="M76" s="26">
        <v>114242721930</v>
      </c>
      <c r="O76" s="26">
        <v>117711773683</v>
      </c>
      <c r="Q76" s="26">
        <v>-3469051752</v>
      </c>
    </row>
    <row r="77" spans="1:20" ht="21.75" customHeight="1" x14ac:dyDescent="0.2">
      <c r="A77" s="27" t="s">
        <v>69</v>
      </c>
      <c r="C77" s="27">
        <v>10048</v>
      </c>
      <c r="E77" s="27">
        <v>151350636595</v>
      </c>
      <c r="G77" s="27">
        <v>141336775680</v>
      </c>
      <c r="I77" s="27">
        <v>10013860915</v>
      </c>
      <c r="K77" s="27">
        <v>10048</v>
      </c>
      <c r="M77" s="27">
        <v>151350636595</v>
      </c>
      <c r="O77" s="27">
        <v>85619505500</v>
      </c>
      <c r="Q77" s="27">
        <v>65731131095</v>
      </c>
    </row>
    <row r="78" spans="1:20" ht="21.75" customHeight="1" thickBot="1" x14ac:dyDescent="0.25">
      <c r="A78" s="29" t="s">
        <v>97</v>
      </c>
      <c r="C78" s="30">
        <f>SUM(C8:C77)</f>
        <v>1569064798</v>
      </c>
      <c r="D78" s="30">
        <f t="shared" ref="D78:Q78" si="0">SUM(D8:D77)</f>
        <v>0</v>
      </c>
      <c r="E78" s="30">
        <f t="shared" si="0"/>
        <v>4996748713141</v>
      </c>
      <c r="F78" s="30">
        <f t="shared" si="0"/>
        <v>0</v>
      </c>
      <c r="G78" s="30">
        <f t="shared" si="0"/>
        <v>4779457711755</v>
      </c>
      <c r="H78" s="30">
        <f t="shared" si="0"/>
        <v>0</v>
      </c>
      <c r="I78" s="30">
        <f t="shared" si="0"/>
        <v>217291001403</v>
      </c>
      <c r="J78" s="30">
        <f t="shared" si="0"/>
        <v>0</v>
      </c>
      <c r="K78" s="30">
        <f t="shared" si="0"/>
        <v>1569064798</v>
      </c>
      <c r="L78" s="30">
        <f t="shared" si="0"/>
        <v>0</v>
      </c>
      <c r="M78" s="30">
        <f t="shared" si="0"/>
        <v>4996748713141</v>
      </c>
      <c r="N78" s="30">
        <f t="shared" si="0"/>
        <v>0</v>
      </c>
      <c r="O78" s="30">
        <f t="shared" si="0"/>
        <v>4712900883208</v>
      </c>
      <c r="P78" s="30">
        <f t="shared" si="0"/>
        <v>0</v>
      </c>
      <c r="Q78" s="30">
        <f t="shared" si="0"/>
        <v>283847829957</v>
      </c>
    </row>
    <row r="79" spans="1:20" ht="13.5" thickTop="1" x14ac:dyDescent="0.2"/>
    <row r="80" spans="1:20" x14ac:dyDescent="0.2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</row>
    <row r="81" spans="3:20" x14ac:dyDescent="0.2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</row>
    <row r="82" spans="3:20" x14ac:dyDescent="0.2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</row>
    <row r="83" spans="3:20" x14ac:dyDescent="0.2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</row>
    <row r="84" spans="3:20" x14ac:dyDescent="0.2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</row>
    <row r="85" spans="3:20" x14ac:dyDescent="0.2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3:20" x14ac:dyDescent="0.2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</row>
    <row r="87" spans="3:20" x14ac:dyDescent="0.2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</row>
    <row r="88" spans="3:20" x14ac:dyDescent="0.2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</row>
    <row r="89" spans="3:20" x14ac:dyDescent="0.2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</row>
    <row r="90" spans="3:20" x14ac:dyDescent="0.2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</row>
    <row r="91" spans="3:20" x14ac:dyDescent="0.2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</row>
  </sheetData>
  <mergeCells count="7">
    <mergeCell ref="A1:Q1"/>
    <mergeCell ref="A2:Q2"/>
    <mergeCell ref="A3:Q3"/>
    <mergeCell ref="A5:Q5"/>
    <mergeCell ref="A6:A7"/>
    <mergeCell ref="C6:I6"/>
    <mergeCell ref="K6:Q6"/>
  </mergeCells>
  <pageMargins left="0.39" right="0.39" top="0.39" bottom="0.39" header="0" footer="0"/>
  <pageSetup paperSize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14</vt:i4>
      </vt:variant>
    </vt:vector>
  </HeadingPairs>
  <TitlesOfParts>
    <vt:vector size="28" baseType="lpstr">
      <vt:lpstr>صورت وضعیت</vt:lpstr>
      <vt:lpstr>سهام</vt:lpstr>
      <vt:lpstr>واحدهای صندوق</vt:lpstr>
      <vt:lpstr>تعدیل قیمت</vt:lpstr>
      <vt:lpstr>سپرده</vt:lpstr>
      <vt:lpstr>درآمد</vt:lpstr>
      <vt:lpstr>درآمد سرمایه گذاری در سهام</vt:lpstr>
      <vt:lpstr>درآمد سرمایه گذاری در صندوق</vt:lpstr>
      <vt:lpstr>درآمد سپرده بانکی</vt:lpstr>
      <vt:lpstr>سایر درآمدها</vt:lpstr>
      <vt:lpstr>درآمد سود سهام</vt:lpstr>
      <vt:lpstr>سود سپرده بانکی</vt:lpstr>
      <vt:lpstr>درآمد ناشی از فروش</vt:lpstr>
      <vt:lpstr>درآمد ناشی از تغییر قیمت اوراق</vt:lpstr>
      <vt:lpstr>'تعدیل قیمت'!Print_Area</vt:lpstr>
      <vt:lpstr>درآمد!Print_Area</vt:lpstr>
      <vt:lpstr>'درآمد سپرده بانکی'!Print_Area</vt:lpstr>
      <vt:lpstr>'درآمد سرمایه گذاری در سهام'!Print_Area</vt:lpstr>
      <vt:lpstr>'درآمد سرمایه گذاری در صندوق'!Print_Area</vt:lpstr>
      <vt:lpstr>'درآمد سود سهام'!Print_Area</vt:lpstr>
      <vt:lpstr>'درآمد ناشی از تغییر قیمت اوراق'!Print_Area</vt:lpstr>
      <vt:lpstr>'درآمد ناشی از فروش'!Print_Area</vt:lpstr>
      <vt:lpstr>'سایر درآمدها'!Print_Area</vt:lpstr>
      <vt:lpstr>سپرده!Print_Area</vt:lpstr>
      <vt:lpstr>'سود سپرده بانکی'!Print_Area</vt:lpstr>
      <vt:lpstr>سهام!Print_Area</vt:lpstr>
      <vt:lpstr>'صورت وضعیت'!Print_Area</vt:lpstr>
      <vt:lpstr>'واحدهای صندوق'!Print_Area</vt:lpstr>
    </vt:vector>
  </TitlesOfParts>
  <Company>Stimulsoft Reports 2022.1.1 from 7 December 2021,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dc:description/>
  <cp:lastModifiedBy>saeed.cheraghi2014@gmail.com</cp:lastModifiedBy>
  <dcterms:created xsi:type="dcterms:W3CDTF">2025-11-29T08:42:06Z</dcterms:created>
  <dcterms:modified xsi:type="dcterms:W3CDTF">2025-12-01T05:54:10Z</dcterms:modified>
</cp:coreProperties>
</file>